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josep\Desktop\"/>
    </mc:Choice>
  </mc:AlternateContent>
  <xr:revisionPtr revIDLastSave="0" documentId="13_ncr:1_{10520948-32F7-4E15-962D-626A4B47935C}" xr6:coauthVersionLast="47" xr6:coauthVersionMax="47" xr10:uidLastSave="{00000000-0000-0000-0000-000000000000}"/>
  <bookViews>
    <workbookView xWindow="-120" yWindow="-120" windowWidth="20730" windowHeight="11760" xr2:uid="{FBED0F0D-5ECA-4CEF-9835-DDBD45345E1B}"/>
  </bookViews>
  <sheets>
    <sheet name="INTRO PESO" sheetId="4" r:id="rId1"/>
    <sheet name="EVALUACIÓN PESO" sheetId="3" r:id="rId2"/>
    <sheet name="CÁLCULOS METABOLISMO" sheetId="2" r:id="rId3"/>
    <sheet name="ENCONTRAR MANTENIMIENTO"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2" i="1" l="1"/>
  <c r="N12" i="1" s="1"/>
  <c r="N4" i="1"/>
  <c r="H20" i="1"/>
  <c r="F20" i="1"/>
  <c r="C20" i="1"/>
  <c r="A20" i="1"/>
  <c r="Q13" i="3"/>
  <c r="P13" i="3"/>
  <c r="O13" i="3"/>
  <c r="N13" i="3"/>
  <c r="M13" i="3"/>
  <c r="L13" i="3"/>
  <c r="K13" i="3"/>
  <c r="J13" i="3"/>
  <c r="I13" i="3"/>
  <c r="H13" i="3"/>
  <c r="G13" i="3"/>
  <c r="F13" i="3"/>
  <c r="E13" i="3"/>
  <c r="D13" i="3"/>
  <c r="C13" i="3"/>
  <c r="B13" i="3"/>
  <c r="D33" i="2"/>
  <c r="D28" i="2"/>
  <c r="D27" i="2"/>
  <c r="D24" i="2"/>
  <c r="C16" i="2"/>
  <c r="C15" i="2"/>
  <c r="C14" i="2"/>
  <c r="C13" i="2"/>
  <c r="D10" i="2"/>
  <c r="D29" i="2" s="1"/>
  <c r="D30" i="2" l="1"/>
  <c r="D15" i="2"/>
  <c r="D16" i="2"/>
  <c r="E16" i="2" s="1"/>
  <c r="C18" i="2"/>
  <c r="D14" i="2"/>
  <c r="E14" i="2" s="1"/>
  <c r="E15" i="2"/>
  <c r="C17" i="2"/>
  <c r="D13" i="2"/>
  <c r="D17" i="2" l="1"/>
  <c r="E17" i="2" s="1"/>
  <c r="E13" i="2"/>
  <c r="D18" i="2"/>
  <c r="E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joseph Moreno Sanchèz</author>
  </authors>
  <commentList>
    <comment ref="N4" authorId="0" shapeId="0" xr:uid="{8EEF9C18-ECE4-4AEE-8F04-5E6E6950C540}">
      <text>
        <r>
          <rPr>
            <b/>
            <sz val="9"/>
            <color indexed="81"/>
            <rFont val="Tahoma"/>
            <family val="2"/>
          </rPr>
          <t>NO TOCAR</t>
        </r>
        <r>
          <rPr>
            <sz val="9"/>
            <color indexed="81"/>
            <rFont val="Tahoma"/>
            <family val="2"/>
          </rPr>
          <t xml:space="preserve">
</t>
        </r>
      </text>
    </comment>
    <comment ref="K12" authorId="0" shapeId="0" xr:uid="{91BC9637-EEEF-4D3C-9E57-FD96BFF04277}">
      <text>
        <r>
          <rPr>
            <b/>
            <sz val="9"/>
            <color indexed="81"/>
            <rFont val="Tahoma"/>
            <family val="2"/>
          </rPr>
          <t>COLOCAR NÚMERO DE GANANCIA SEMANAL</t>
        </r>
      </text>
    </comment>
    <comment ref="M12" authorId="0" shapeId="0" xr:uid="{322ABA77-F428-4254-B877-F85A8BCD439C}">
      <text>
        <r>
          <rPr>
            <b/>
            <sz val="9"/>
            <color indexed="81"/>
            <rFont val="Tahoma"/>
            <family val="2"/>
          </rPr>
          <t>SUPERÁVIT SEMANAL</t>
        </r>
      </text>
    </comment>
    <comment ref="N12" authorId="0" shapeId="0" xr:uid="{931C6115-35C8-44F9-9B9A-F6EDCEEC62AE}">
      <text>
        <r>
          <rPr>
            <b/>
            <sz val="9"/>
            <color indexed="81"/>
            <rFont val="Tahoma"/>
            <family val="2"/>
          </rPr>
          <t>CALORÍAS DE MÁS DIARIAS</t>
        </r>
      </text>
    </comment>
  </commentList>
</comments>
</file>

<file path=xl/sharedStrings.xml><?xml version="1.0" encoding="utf-8"?>
<sst xmlns="http://schemas.openxmlformats.org/spreadsheetml/2006/main" count="80" uniqueCount="73">
  <si>
    <t>DATOS SUJETO</t>
  </si>
  <si>
    <t>ALTURA (cm)</t>
  </si>
  <si>
    <t>EDAD (años)</t>
  </si>
  <si>
    <t>SEXO</t>
  </si>
  <si>
    <t>Peso (kg)</t>
  </si>
  <si>
    <t>% Grasa</t>
  </si>
  <si>
    <t>Masa Libre Grasa (kg)</t>
  </si>
  <si>
    <t>Autor</t>
  </si>
  <si>
    <t>GER</t>
  </si>
  <si>
    <t>ACTIVIDAD</t>
  </si>
  <si>
    <t>GET</t>
  </si>
  <si>
    <t>Harris-Benedict</t>
  </si>
  <si>
    <t>Mifflin-St.Jeor</t>
  </si>
  <si>
    <t>Eric Helms</t>
  </si>
  <si>
    <t>Tinsley PC</t>
  </si>
  <si>
    <t>Tinsley MLG</t>
  </si>
  <si>
    <t>Promedio</t>
  </si>
  <si>
    <t>ESTIMACIÓN ACTIVIDAD FÍSICA</t>
  </si>
  <si>
    <t>Nº Pasos diario</t>
  </si>
  <si>
    <t>Tipo de trabajo</t>
  </si>
  <si>
    <t>Entrenamientos/semana</t>
  </si>
  <si>
    <t>PAL</t>
  </si>
  <si>
    <t>ESTIMACIÓN PESO OBJETIVO</t>
  </si>
  <si>
    <t>Masa Grasa (kg)</t>
  </si>
  <si>
    <t>Objetivo Masa Libre de Grasa (kg)</t>
  </si>
  <si>
    <t>Objetivo % Grasa</t>
  </si>
  <si>
    <t>Resultado peso objetivo</t>
  </si>
  <si>
    <t>PROMEDIO DE PESO SEMANAL</t>
  </si>
  <si>
    <t>SEMANA 1</t>
  </si>
  <si>
    <t>SEMANA 2</t>
  </si>
  <si>
    <t>SEMANA 3</t>
  </si>
  <si>
    <t>SEMANA 4</t>
  </si>
  <si>
    <t>SEMANA 5</t>
  </si>
  <si>
    <t>SEMANA 6</t>
  </si>
  <si>
    <t>SEMANA 7</t>
  </si>
  <si>
    <t>SEMANA 8</t>
  </si>
  <si>
    <t>SEMANA 9</t>
  </si>
  <si>
    <t>SEMANA10</t>
  </si>
  <si>
    <t>SEMANA11</t>
  </si>
  <si>
    <t>SEMANA12</t>
  </si>
  <si>
    <t>SEMANA13</t>
  </si>
  <si>
    <t>SEMANA14</t>
  </si>
  <si>
    <t>SEMANA15</t>
  </si>
  <si>
    <t>SEMANA16</t>
  </si>
  <si>
    <t>LUNES</t>
  </si>
  <si>
    <t>MARTES</t>
  </si>
  <si>
    <t>MIÉRCOLES</t>
  </si>
  <si>
    <t>JUEVES</t>
  </si>
  <si>
    <t>VIERNES</t>
  </si>
  <si>
    <t>SÁBADO</t>
  </si>
  <si>
    <t>DOMINGO</t>
  </si>
  <si>
    <t>MEDIA KG</t>
  </si>
  <si>
    <t>REMEMBER WHY YOU STARTED</t>
  </si>
  <si>
    <t xml:space="preserve">MUY BUENAS EQUIPO.  </t>
  </si>
  <si>
    <t>¡IMPORTANTE!</t>
  </si>
  <si>
    <t>Como sabemos, la báscula es un pequeño indicador que no tenemos que tener tan en cuenta ya que el peso puede variar hasta 2'5/3 kg aprox de un día a otro. Deberemos tener otros factores en cuenta como el aumento o disminución de perimetros, pliegues si se hacen, imagenes, ropa, rendimiento...  Pero para tener una pequeña guía del peso, una buena estrategia es sacar una media semanal, y por eso, os he preparado este excel.</t>
  </si>
  <si>
    <t>Cuantos más dias nos pesemos, mejor, más nos aproximaremos a nuestro peso real, PERO SI SOLO NOS PODEMOS PESAR POR EJEMPLO EN UNA SEMANA 3 VECES, NO PASA NADA, pesate los dias que puedas.</t>
  </si>
  <si>
    <t>¿CÓMO PESARNOS?</t>
  </si>
  <si>
    <t>Mirar de pesarse siempre sobre la misma hora, si no no pasa nada, lo importante será que nos pesemos recién levantados, después de haber ido al baño y con la mínima ropa, sin haber consumido líquidos.</t>
  </si>
  <si>
    <t>ONLYXPROGRESSTEAM</t>
  </si>
  <si>
    <t>IG: joosmfit</t>
  </si>
  <si>
    <t>Joseph Moreno</t>
  </si>
  <si>
    <t>Colaborando con la Escuela EFEN</t>
  </si>
  <si>
    <t>Asesoramiento online</t>
  </si>
  <si>
    <t>Entrenamiento+ Nutrición</t>
  </si>
  <si>
    <t>onlyxprogress@gmail.com</t>
  </si>
  <si>
    <t>PESO</t>
  </si>
  <si>
    <t>MEDIA</t>
  </si>
  <si>
    <t>CUÁNTO GANAR (EN %)</t>
  </si>
  <si>
    <t>GANANCIA SEMANAL</t>
  </si>
  <si>
    <t xml:space="preserve">SÍ 500 G SON 3500 KCAL, CUÁNTAS CALORÍAS SON (GRAMOS A GANAR) </t>
  </si>
  <si>
    <t>CALORÍAS CONSUMIDAS</t>
  </si>
  <si>
    <t xml:space="preserve"> LEER 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</si>
</sst>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Eras Bold ITC"/>
      <family val="2"/>
    </font>
    <font>
      <sz val="11"/>
      <color theme="1"/>
      <name val="Arial Black"/>
      <family val="2"/>
    </font>
    <font>
      <sz val="11"/>
      <color theme="1"/>
      <name val="Bahnschrift SemiBold SemiConden"/>
      <family val="2"/>
    </font>
    <font>
      <sz val="11"/>
      <color theme="1"/>
      <name val="Posterama2001W04-Bold"/>
      <family val="2"/>
    </font>
    <font>
      <sz val="11"/>
      <color theme="1"/>
      <name val="Eras Bold ITC"/>
      <family val="2"/>
    </font>
    <font>
      <sz val="11"/>
      <color theme="0"/>
      <name val="Bahnschrift SemiBold SemiConden"/>
      <family val="2"/>
    </font>
    <font>
      <sz val="72"/>
      <color theme="1"/>
      <name val="Bahnschrift Condensed"/>
      <family val="2"/>
    </font>
    <font>
      <b/>
      <sz val="11"/>
      <color theme="1"/>
      <name val="Bahnschrift"/>
      <family val="2"/>
    </font>
    <font>
      <sz val="11"/>
      <color theme="1"/>
      <name val="Bahnschrift"/>
      <family val="2"/>
    </font>
    <font>
      <sz val="10.5"/>
      <color theme="1"/>
      <name val="Bahnschrift"/>
      <family val="2"/>
    </font>
    <font>
      <sz val="48"/>
      <color theme="1"/>
      <name val="Bahnschrift"/>
      <family val="2"/>
    </font>
    <font>
      <sz val="45"/>
      <color theme="1"/>
      <name val="Calibri"/>
      <family val="2"/>
      <scheme val="minor"/>
    </font>
    <font>
      <sz val="36"/>
      <color theme="1"/>
      <name val="Calibri"/>
      <family val="2"/>
      <scheme val="minor"/>
    </font>
    <font>
      <b/>
      <sz val="20"/>
      <color theme="1"/>
      <name val="Calibri"/>
      <family val="2"/>
      <scheme val="minor"/>
    </font>
    <font>
      <sz val="11"/>
      <color theme="1"/>
      <name val="Arial Rounded MT Bold"/>
      <family val="2"/>
    </font>
    <font>
      <u/>
      <sz val="11"/>
      <color theme="10"/>
      <name val="Calibri"/>
      <family val="2"/>
      <scheme val="minor"/>
    </font>
    <font>
      <sz val="11"/>
      <name val="Calibri"/>
      <family val="2"/>
      <scheme val="minor"/>
    </font>
    <font>
      <sz val="11"/>
      <name val="Bahnschrift"/>
      <family val="2"/>
    </font>
    <font>
      <sz val="20"/>
      <color theme="0"/>
      <name val="Bahnschrift"/>
      <family val="2"/>
    </font>
    <font>
      <b/>
      <sz val="11"/>
      <name val="Calibri"/>
      <family val="2"/>
      <scheme val="minor"/>
    </font>
    <font>
      <sz val="9"/>
      <color indexed="81"/>
      <name val="Tahoma"/>
      <family val="2"/>
    </font>
    <font>
      <b/>
      <sz val="9"/>
      <color indexed="81"/>
      <name val="Tahoma"/>
      <family val="2"/>
    </font>
    <font>
      <b/>
      <sz val="10"/>
      <color theme="1"/>
      <name val="Calibri"/>
      <family val="2"/>
      <scheme val="minor"/>
    </font>
    <font>
      <b/>
      <sz val="12"/>
      <color theme="1"/>
      <name val="Calibri"/>
      <family val="2"/>
      <scheme val="minor"/>
    </font>
    <font>
      <b/>
      <sz val="12"/>
      <color theme="1"/>
      <name val="Bahnschrift"/>
      <family val="2"/>
    </font>
  </fonts>
  <fills count="27">
    <fill>
      <patternFill patternType="none"/>
    </fill>
    <fill>
      <patternFill patternType="gray125"/>
    </fill>
    <fill>
      <patternFill patternType="solid">
        <fgColor theme="0" tint="-0.249977111117893"/>
        <bgColor indexed="64"/>
      </patternFill>
    </fill>
    <fill>
      <patternFill patternType="solid">
        <fgColor rgb="FF0070C0"/>
        <bgColor indexed="64"/>
      </patternFill>
    </fill>
    <fill>
      <patternFill patternType="solid">
        <fgColor rgb="FFC00000"/>
        <bgColor indexed="64"/>
      </patternFill>
    </fill>
    <fill>
      <patternFill patternType="solid">
        <fgColor rgb="FFF4FD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rgb="FF00B0F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740000"/>
        <bgColor indexed="64"/>
      </patternFill>
    </fill>
    <fill>
      <patternFill patternType="solid">
        <fgColor rgb="FF990000"/>
        <bgColor indexed="64"/>
      </patternFill>
    </fill>
    <fill>
      <patternFill patternType="solid">
        <fgColor theme="8" tint="0.39997558519241921"/>
        <bgColor indexed="64"/>
      </patternFill>
    </fill>
  </fills>
  <borders count="28">
    <border>
      <left/>
      <right/>
      <top/>
      <bottom/>
      <diagonal/>
    </border>
    <border>
      <left/>
      <right/>
      <top style="thin">
        <color indexed="64"/>
      </top>
      <bottom style="medium">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224">
    <xf numFmtId="0" fontId="0" fillId="0" borderId="0" xfId="0"/>
    <xf numFmtId="0" fontId="0" fillId="2" borderId="0" xfId="0" applyFill="1" applyAlignment="1" applyProtection="1">
      <alignment horizontal="center"/>
      <protection hidden="1"/>
    </xf>
    <xf numFmtId="0" fontId="0" fillId="2" borderId="1" xfId="0" applyFill="1" applyBorder="1" applyAlignment="1" applyProtection="1">
      <alignment horizontal="center"/>
      <protection hidden="1"/>
    </xf>
    <xf numFmtId="0" fontId="0" fillId="2" borderId="4" xfId="0" applyFill="1" applyBorder="1" applyAlignment="1" applyProtection="1">
      <alignment horizontal="center"/>
      <protection hidden="1"/>
    </xf>
    <xf numFmtId="0" fontId="0" fillId="2" borderId="5" xfId="0" applyFill="1" applyBorder="1" applyAlignment="1" applyProtection="1">
      <alignment horizontal="center"/>
      <protection hidden="1"/>
    </xf>
    <xf numFmtId="0" fontId="3" fillId="4" borderId="4" xfId="0" applyFont="1" applyFill="1" applyBorder="1" applyAlignment="1" applyProtection="1">
      <alignment horizontal="center"/>
      <protection hidden="1"/>
    </xf>
    <xf numFmtId="0" fontId="3" fillId="4" borderId="0" xfId="0" applyFont="1" applyFill="1" applyAlignment="1" applyProtection="1">
      <alignment horizontal="center"/>
      <protection hidden="1"/>
    </xf>
    <xf numFmtId="0" fontId="7" fillId="6" borderId="8" xfId="0" applyFont="1" applyFill="1" applyBorder="1" applyAlignment="1" applyProtection="1">
      <alignment horizontal="center"/>
      <protection locked="0"/>
    </xf>
    <xf numFmtId="0" fontId="7" fillId="6" borderId="11" xfId="0" applyFont="1" applyFill="1" applyBorder="1" applyAlignment="1" applyProtection="1">
      <alignment horizontal="center"/>
      <protection locked="0"/>
    </xf>
    <xf numFmtId="0" fontId="7" fillId="7" borderId="14" xfId="0" applyFont="1" applyFill="1" applyBorder="1" applyAlignment="1" applyProtection="1">
      <alignment horizontal="center"/>
      <protection hidden="1"/>
    </xf>
    <xf numFmtId="0" fontId="0" fillId="2" borderId="15" xfId="0" applyFill="1" applyBorder="1" applyAlignment="1" applyProtection="1">
      <alignment horizontal="center"/>
      <protection hidden="1"/>
    </xf>
    <xf numFmtId="0" fontId="8" fillId="8" borderId="17" xfId="0" applyFont="1" applyFill="1" applyBorder="1" applyAlignment="1" applyProtection="1">
      <alignment horizontal="center"/>
      <protection hidden="1"/>
    </xf>
    <xf numFmtId="0" fontId="0" fillId="8" borderId="18" xfId="0" applyFill="1" applyBorder="1" applyAlignment="1" applyProtection="1">
      <alignment horizontal="center"/>
      <protection hidden="1"/>
    </xf>
    <xf numFmtId="0" fontId="7" fillId="0" borderId="6" xfId="0" applyFont="1" applyBorder="1" applyAlignment="1" applyProtection="1">
      <alignment horizontal="center"/>
      <protection hidden="1"/>
    </xf>
    <xf numFmtId="1" fontId="7" fillId="0" borderId="19" xfId="0" applyNumberFormat="1" applyFont="1" applyBorder="1" applyAlignment="1" applyProtection="1">
      <alignment horizontal="center"/>
      <protection hidden="1"/>
    </xf>
    <xf numFmtId="1" fontId="7" fillId="0" borderId="6" xfId="0" applyNumberFormat="1" applyFont="1" applyBorder="1" applyAlignment="1" applyProtection="1">
      <alignment horizontal="center"/>
      <protection hidden="1"/>
    </xf>
    <xf numFmtId="0" fontId="7" fillId="7" borderId="9" xfId="0" applyFont="1" applyFill="1" applyBorder="1" applyAlignment="1" applyProtection="1">
      <alignment horizontal="center"/>
      <protection hidden="1"/>
    </xf>
    <xf numFmtId="1" fontId="7" fillId="7" borderId="20" xfId="0" applyNumberFormat="1" applyFont="1" applyFill="1" applyBorder="1" applyAlignment="1" applyProtection="1">
      <alignment horizontal="center"/>
      <protection hidden="1"/>
    </xf>
    <xf numFmtId="1" fontId="7" fillId="7" borderId="9" xfId="0" applyNumberFormat="1" applyFont="1" applyFill="1" applyBorder="1" applyAlignment="1" applyProtection="1">
      <alignment horizontal="center"/>
      <protection hidden="1"/>
    </xf>
    <xf numFmtId="0" fontId="7" fillId="0" borderId="9" xfId="0" applyFont="1" applyBorder="1" applyAlignment="1" applyProtection="1">
      <alignment horizontal="center"/>
      <protection hidden="1"/>
    </xf>
    <xf numFmtId="1" fontId="7" fillId="0" borderId="20" xfId="0" applyNumberFormat="1" applyFont="1" applyBorder="1" applyAlignment="1" applyProtection="1">
      <alignment horizontal="center"/>
      <protection hidden="1"/>
    </xf>
    <xf numFmtId="1" fontId="7" fillId="0" borderId="9" xfId="0" applyNumberFormat="1" applyFont="1" applyBorder="1" applyAlignment="1" applyProtection="1">
      <alignment horizontal="center"/>
      <protection hidden="1"/>
    </xf>
    <xf numFmtId="0" fontId="7" fillId="10" borderId="9" xfId="0" applyFont="1" applyFill="1" applyBorder="1" applyAlignment="1" applyProtection="1">
      <alignment horizontal="center"/>
      <protection hidden="1"/>
    </xf>
    <xf numFmtId="1" fontId="7" fillId="10" borderId="16" xfId="0" applyNumberFormat="1" applyFont="1" applyFill="1" applyBorder="1" applyAlignment="1" applyProtection="1">
      <alignment horizontal="center"/>
      <protection hidden="1"/>
    </xf>
    <xf numFmtId="1" fontId="7" fillId="10" borderId="18" xfId="0" applyNumberFormat="1" applyFont="1" applyFill="1" applyBorder="1" applyAlignment="1" applyProtection="1">
      <alignment horizontal="center"/>
      <protection hidden="1"/>
    </xf>
    <xf numFmtId="0" fontId="7" fillId="6" borderId="9" xfId="0" applyFont="1" applyFill="1" applyBorder="1" applyAlignment="1" applyProtection="1">
      <alignment horizontal="center" wrapText="1"/>
      <protection locked="0"/>
    </xf>
    <xf numFmtId="0" fontId="0" fillId="2" borderId="0" xfId="0" applyFill="1" applyAlignment="1" applyProtection="1">
      <alignment horizontal="center" wrapText="1"/>
      <protection hidden="1"/>
    </xf>
    <xf numFmtId="164" fontId="7" fillId="12" borderId="12" xfId="0" applyNumberFormat="1" applyFont="1" applyFill="1" applyBorder="1" applyAlignment="1" applyProtection="1">
      <alignment horizontal="center" wrapText="1"/>
      <protection hidden="1"/>
    </xf>
    <xf numFmtId="0" fontId="12" fillId="14" borderId="17" xfId="0" applyFont="1" applyFill="1" applyBorder="1"/>
    <xf numFmtId="0" fontId="13" fillId="15" borderId="17" xfId="0" applyFont="1" applyFill="1" applyBorder="1"/>
    <xf numFmtId="0" fontId="0" fillId="16" borderId="17" xfId="0" applyFill="1" applyBorder="1"/>
    <xf numFmtId="0" fontId="14" fillId="15" borderId="17" xfId="0" applyFont="1" applyFill="1" applyBorder="1" applyAlignment="1">
      <alignment horizontal="left" vertical="center"/>
    </xf>
    <xf numFmtId="0" fontId="13" fillId="17" borderId="17" xfId="0" applyFont="1" applyFill="1" applyBorder="1"/>
    <xf numFmtId="0" fontId="0" fillId="18" borderId="17" xfId="0" applyFill="1" applyBorder="1"/>
    <xf numFmtId="0" fontId="0" fillId="0" borderId="23" xfId="0" applyBorder="1"/>
    <xf numFmtId="0" fontId="0" fillId="0" borderId="24" xfId="0" applyBorder="1"/>
    <xf numFmtId="0" fontId="0" fillId="0" borderId="25" xfId="0" applyBorder="1"/>
    <xf numFmtId="0" fontId="0" fillId="0" borderId="4" xfId="0" applyBorder="1"/>
    <xf numFmtId="0" fontId="0" fillId="0" borderId="5" xfId="0" applyBorder="1"/>
    <xf numFmtId="0" fontId="0" fillId="0" borderId="15" xfId="0" applyBorder="1"/>
    <xf numFmtId="0" fontId="0" fillId="0" borderId="21" xfId="0" applyBorder="1"/>
    <xf numFmtId="0" fontId="0" fillId="0" borderId="16" xfId="0" applyBorder="1"/>
    <xf numFmtId="0" fontId="0" fillId="9" borderId="23" xfId="0" applyFill="1" applyBorder="1"/>
    <xf numFmtId="0" fontId="0" fillId="9" borderId="25" xfId="0" applyFill="1" applyBorder="1"/>
    <xf numFmtId="0" fontId="0" fillId="9" borderId="15" xfId="0" applyFill="1" applyBorder="1"/>
    <xf numFmtId="0" fontId="0" fillId="9" borderId="16" xfId="0" applyFill="1" applyBorder="1"/>
    <xf numFmtId="1" fontId="0" fillId="9" borderId="7" xfId="0" applyNumberFormat="1" applyFill="1" applyBorder="1" applyAlignment="1" applyProtection="1">
      <alignment horizontal="center"/>
      <protection hidden="1"/>
    </xf>
    <xf numFmtId="1" fontId="0" fillId="7" borderId="10" xfId="0" applyNumberFormat="1" applyFill="1" applyBorder="1" applyAlignment="1" applyProtection="1">
      <alignment horizontal="center"/>
      <protection hidden="1"/>
    </xf>
    <xf numFmtId="1" fontId="0" fillId="9" borderId="10" xfId="0" applyNumberFormat="1" applyFill="1" applyBorder="1" applyAlignment="1" applyProtection="1">
      <alignment horizontal="center"/>
      <protection hidden="1"/>
    </xf>
    <xf numFmtId="1" fontId="0" fillId="11" borderId="15" xfId="0" applyNumberFormat="1" applyFill="1" applyBorder="1" applyAlignment="1" applyProtection="1">
      <alignment horizontal="center"/>
      <protection hidden="1"/>
    </xf>
    <xf numFmtId="0" fontId="0" fillId="9" borderId="23" xfId="0" applyFill="1" applyBorder="1" applyAlignment="1" applyProtection="1">
      <alignment horizontal="center"/>
      <protection hidden="1"/>
    </xf>
    <xf numFmtId="0" fontId="0" fillId="9" borderId="24" xfId="0" applyFill="1" applyBorder="1" applyAlignment="1" applyProtection="1">
      <alignment horizontal="center"/>
      <protection hidden="1"/>
    </xf>
    <xf numFmtId="0" fontId="0" fillId="9" borderId="25" xfId="0" applyFill="1" applyBorder="1" applyAlignment="1" applyProtection="1">
      <alignment horizontal="center"/>
      <protection hidden="1"/>
    </xf>
    <xf numFmtId="0" fontId="0" fillId="9" borderId="4" xfId="0" applyFill="1" applyBorder="1" applyAlignment="1" applyProtection="1">
      <alignment horizontal="center"/>
      <protection hidden="1"/>
    </xf>
    <xf numFmtId="0" fontId="0" fillId="9" borderId="0" xfId="0" applyFill="1" applyBorder="1" applyAlignment="1" applyProtection="1">
      <alignment horizontal="center"/>
      <protection hidden="1"/>
    </xf>
    <xf numFmtId="0" fontId="0" fillId="9" borderId="5" xfId="0" applyFill="1" applyBorder="1" applyAlignment="1" applyProtection="1">
      <alignment horizontal="center"/>
      <protection hidden="1"/>
    </xf>
    <xf numFmtId="0" fontId="0" fillId="9" borderId="15" xfId="0" applyFill="1" applyBorder="1" applyAlignment="1" applyProtection="1">
      <alignment horizontal="center"/>
      <protection hidden="1"/>
    </xf>
    <xf numFmtId="0" fontId="0" fillId="9" borderId="21" xfId="0" applyFill="1" applyBorder="1" applyAlignment="1" applyProtection="1">
      <alignment horizontal="center"/>
      <protection hidden="1"/>
    </xf>
    <xf numFmtId="0" fontId="0" fillId="9" borderId="16" xfId="0" applyFill="1" applyBorder="1" applyAlignment="1" applyProtection="1">
      <alignment horizontal="center"/>
      <protection hidden="1"/>
    </xf>
    <xf numFmtId="3" fontId="7" fillId="6" borderId="7" xfId="0" applyNumberFormat="1" applyFont="1" applyFill="1" applyBorder="1" applyAlignment="1" applyProtection="1">
      <alignment horizontal="center"/>
      <protection locked="0"/>
    </xf>
    <xf numFmtId="0" fontId="7" fillId="6" borderId="10" xfId="0" applyFont="1" applyFill="1" applyBorder="1" applyAlignment="1" applyProtection="1">
      <alignment horizontal="center"/>
      <protection locked="0"/>
    </xf>
    <xf numFmtId="0" fontId="7" fillId="6" borderId="10" xfId="0" applyFont="1" applyFill="1" applyBorder="1" applyAlignment="1" applyProtection="1">
      <alignment horizontal="center" wrapText="1"/>
      <protection locked="0"/>
    </xf>
    <xf numFmtId="2" fontId="7" fillId="7" borderId="13" xfId="0" applyNumberFormat="1" applyFont="1" applyFill="1" applyBorder="1" applyAlignment="1" applyProtection="1">
      <alignment horizontal="center"/>
      <protection hidden="1"/>
    </xf>
    <xf numFmtId="0" fontId="7" fillId="12" borderId="7" xfId="0" applyFont="1" applyFill="1" applyBorder="1" applyAlignment="1" applyProtection="1">
      <alignment horizontal="center"/>
      <protection hidden="1"/>
    </xf>
    <xf numFmtId="0" fontId="7" fillId="9" borderId="10" xfId="0" applyFont="1" applyFill="1" applyBorder="1" applyAlignment="1" applyProtection="1">
      <alignment horizontal="center"/>
      <protection hidden="1"/>
    </xf>
    <xf numFmtId="0" fontId="7" fillId="12" borderId="10" xfId="0" applyFont="1" applyFill="1" applyBorder="1" applyAlignment="1" applyProtection="1">
      <alignment horizontal="center"/>
      <protection hidden="1"/>
    </xf>
    <xf numFmtId="0" fontId="0" fillId="9" borderId="26" xfId="0" applyFill="1" applyBorder="1" applyAlignment="1" applyProtection="1">
      <alignment horizontal="center"/>
      <protection hidden="1"/>
    </xf>
    <xf numFmtId="0" fontId="0" fillId="9" borderId="27" xfId="0" applyFill="1" applyBorder="1" applyAlignment="1" applyProtection="1">
      <alignment horizontal="center"/>
      <protection hidden="1"/>
    </xf>
    <xf numFmtId="0" fontId="0" fillId="9" borderId="27" xfId="0" applyFill="1" applyBorder="1" applyAlignment="1" applyProtection="1">
      <alignment horizontal="center" wrapText="1"/>
      <protection hidden="1"/>
    </xf>
    <xf numFmtId="0" fontId="0" fillId="9" borderId="18" xfId="0" applyFill="1" applyBorder="1" applyAlignment="1" applyProtection="1">
      <alignment horizontal="center"/>
      <protection hidden="1"/>
    </xf>
    <xf numFmtId="0" fontId="0" fillId="0" borderId="0" xfId="0" applyAlignment="1">
      <alignment horizontal="center"/>
    </xf>
    <xf numFmtId="0" fontId="23" fillId="0" borderId="0" xfId="0" applyFont="1" applyFill="1" applyBorder="1" applyAlignment="1">
      <alignment vertical="center"/>
    </xf>
    <xf numFmtId="0" fontId="0" fillId="0" borderId="0" xfId="0" quotePrefix="1"/>
    <xf numFmtId="0" fontId="0" fillId="2" borderId="17" xfId="0" applyFill="1" applyBorder="1" applyAlignment="1">
      <alignment horizontal="center"/>
    </xf>
    <xf numFmtId="0" fontId="0" fillId="0" borderId="0" xfId="0" applyAlignment="1">
      <alignment horizontal="right"/>
    </xf>
    <xf numFmtId="0" fontId="0" fillId="2" borderId="18" xfId="0" applyNumberFormat="1" applyFill="1" applyBorder="1" applyAlignment="1">
      <alignment horizontal="left"/>
    </xf>
    <xf numFmtId="0" fontId="0" fillId="2" borderId="18" xfId="0" applyNumberFormat="1" applyFill="1" applyBorder="1" applyAlignment="1">
      <alignment horizontal="left" vertical="top"/>
    </xf>
    <xf numFmtId="0" fontId="28" fillId="26" borderId="17" xfId="0" applyNumberFormat="1" applyFont="1" applyFill="1" applyBorder="1" applyAlignment="1">
      <alignment horizontal="center"/>
    </xf>
    <xf numFmtId="0" fontId="27" fillId="23" borderId="17" xfId="0" applyFont="1" applyFill="1" applyBorder="1"/>
    <xf numFmtId="0" fontId="13" fillId="19" borderId="2" xfId="0" applyFont="1" applyFill="1" applyBorder="1" applyAlignment="1">
      <alignment horizontal="center"/>
    </xf>
    <xf numFmtId="0" fontId="13" fillId="19" borderId="3" xfId="0" applyFont="1" applyFill="1" applyBorder="1" applyAlignment="1">
      <alignment horizontal="center"/>
    </xf>
    <xf numFmtId="0" fontId="13" fillId="19" borderId="22" xfId="0" applyFont="1" applyFill="1" applyBorder="1" applyAlignment="1">
      <alignment horizontal="center"/>
    </xf>
    <xf numFmtId="0" fontId="17" fillId="20" borderId="23" xfId="0" applyFont="1" applyFill="1" applyBorder="1" applyAlignment="1">
      <alignment horizontal="center" vertical="center" wrapText="1"/>
    </xf>
    <xf numFmtId="0" fontId="17" fillId="20" borderId="24" xfId="0" applyFont="1" applyFill="1" applyBorder="1" applyAlignment="1">
      <alignment horizontal="center" vertical="center" wrapText="1"/>
    </xf>
    <xf numFmtId="0" fontId="17" fillId="20" borderId="25" xfId="0" applyFont="1" applyFill="1" applyBorder="1" applyAlignment="1">
      <alignment horizontal="center" vertical="center" wrapText="1"/>
    </xf>
    <xf numFmtId="0" fontId="17" fillId="20" borderId="4" xfId="0" applyFont="1" applyFill="1" applyBorder="1" applyAlignment="1">
      <alignment horizontal="center" vertical="center" wrapText="1"/>
    </xf>
    <xf numFmtId="0" fontId="17" fillId="20" borderId="0" xfId="0" applyFont="1" applyFill="1" applyAlignment="1">
      <alignment horizontal="center" vertical="center" wrapText="1"/>
    </xf>
    <xf numFmtId="0" fontId="17" fillId="20" borderId="5" xfId="0" applyFont="1" applyFill="1" applyBorder="1" applyAlignment="1">
      <alignment horizontal="center" vertical="center" wrapText="1"/>
    </xf>
    <xf numFmtId="0" fontId="17" fillId="20" borderId="15" xfId="0" applyFont="1" applyFill="1" applyBorder="1" applyAlignment="1">
      <alignment horizontal="center" vertical="center" wrapText="1"/>
    </xf>
    <xf numFmtId="0" fontId="17" fillId="20" borderId="21" xfId="0" applyFont="1" applyFill="1" applyBorder="1" applyAlignment="1">
      <alignment horizontal="center" vertical="center" wrapText="1"/>
    </xf>
    <xf numFmtId="0" fontId="17" fillId="20" borderId="16" xfId="0" applyFont="1" applyFill="1" applyBorder="1" applyAlignment="1">
      <alignment horizontal="center" vertical="center" wrapText="1"/>
    </xf>
    <xf numFmtId="0" fontId="13" fillId="19" borderId="23" xfId="0" applyFont="1" applyFill="1" applyBorder="1" applyAlignment="1">
      <alignment horizontal="center" wrapText="1"/>
    </xf>
    <xf numFmtId="0" fontId="13" fillId="19" borderId="24" xfId="0" applyFont="1" applyFill="1" applyBorder="1" applyAlignment="1">
      <alignment horizontal="center" wrapText="1"/>
    </xf>
    <xf numFmtId="0" fontId="13" fillId="19" borderId="25" xfId="0" applyFont="1" applyFill="1" applyBorder="1" applyAlignment="1">
      <alignment horizontal="center" wrapText="1"/>
    </xf>
    <xf numFmtId="0" fontId="13" fillId="19" borderId="4" xfId="0" applyFont="1" applyFill="1" applyBorder="1" applyAlignment="1">
      <alignment horizontal="center" wrapText="1"/>
    </xf>
    <xf numFmtId="0" fontId="13" fillId="19" borderId="0" xfId="0" applyFont="1" applyFill="1" applyAlignment="1">
      <alignment horizontal="center" wrapText="1"/>
    </xf>
    <xf numFmtId="0" fontId="13" fillId="19" borderId="5" xfId="0" applyFont="1" applyFill="1" applyBorder="1" applyAlignment="1">
      <alignment horizontal="center" wrapText="1"/>
    </xf>
    <xf numFmtId="0" fontId="13" fillId="19" borderId="15" xfId="0" applyFont="1" applyFill="1" applyBorder="1" applyAlignment="1">
      <alignment horizontal="center" wrapText="1"/>
    </xf>
    <xf numFmtId="0" fontId="13" fillId="19" borderId="21" xfId="0" applyFont="1" applyFill="1" applyBorder="1" applyAlignment="1">
      <alignment horizontal="center" wrapText="1"/>
    </xf>
    <xf numFmtId="0" fontId="13" fillId="21" borderId="23" xfId="0" applyFont="1" applyFill="1" applyBorder="1" applyAlignment="1">
      <alignment horizontal="center" vertical="center" wrapText="1"/>
    </xf>
    <xf numFmtId="0" fontId="13" fillId="21" borderId="24" xfId="0" applyFont="1" applyFill="1" applyBorder="1" applyAlignment="1">
      <alignment horizontal="center" vertical="center" wrapText="1"/>
    </xf>
    <xf numFmtId="0" fontId="13" fillId="21" borderId="25" xfId="0" applyFont="1" applyFill="1" applyBorder="1" applyAlignment="1">
      <alignment horizontal="center" vertical="center" wrapText="1"/>
    </xf>
    <xf numFmtId="0" fontId="13" fillId="21" borderId="4" xfId="0" applyFont="1" applyFill="1" applyBorder="1" applyAlignment="1">
      <alignment horizontal="center" vertical="center" wrapText="1"/>
    </xf>
    <xf numFmtId="0" fontId="13" fillId="21" borderId="0" xfId="0" applyFont="1" applyFill="1" applyAlignment="1">
      <alignment horizontal="center" vertical="center" wrapText="1"/>
    </xf>
    <xf numFmtId="0" fontId="13" fillId="21" borderId="5" xfId="0" applyFont="1" applyFill="1" applyBorder="1" applyAlignment="1">
      <alignment horizontal="center" vertical="center" wrapText="1"/>
    </xf>
    <xf numFmtId="0" fontId="13" fillId="21" borderId="15" xfId="0" applyFont="1" applyFill="1" applyBorder="1" applyAlignment="1">
      <alignment horizontal="center" vertical="center" wrapText="1"/>
    </xf>
    <xf numFmtId="0" fontId="13" fillId="21" borderId="21" xfId="0" applyFont="1" applyFill="1" applyBorder="1" applyAlignment="1">
      <alignment horizontal="center" vertical="center" wrapText="1"/>
    </xf>
    <xf numFmtId="0" fontId="13" fillId="21" borderId="16" xfId="0" applyFont="1" applyFill="1" applyBorder="1" applyAlignment="1">
      <alignment horizontal="center" vertical="center" wrapText="1"/>
    </xf>
    <xf numFmtId="0" fontId="18" fillId="22" borderId="23" xfId="0" applyFont="1" applyFill="1" applyBorder="1" applyAlignment="1">
      <alignment horizontal="center" vertical="center" wrapText="1"/>
    </xf>
    <xf numFmtId="0" fontId="18" fillId="22" borderId="24" xfId="0" applyFont="1" applyFill="1" applyBorder="1" applyAlignment="1">
      <alignment horizontal="center" vertical="center" wrapText="1"/>
    </xf>
    <xf numFmtId="0" fontId="18" fillId="22" borderId="25" xfId="0" applyFont="1" applyFill="1" applyBorder="1" applyAlignment="1">
      <alignment horizontal="center" vertical="center" wrapText="1"/>
    </xf>
    <xf numFmtId="0" fontId="18" fillId="22" borderId="15" xfId="0" applyFont="1" applyFill="1" applyBorder="1" applyAlignment="1">
      <alignment horizontal="center" vertical="center" wrapText="1"/>
    </xf>
    <xf numFmtId="0" fontId="18" fillId="22" borderId="21" xfId="0" applyFont="1" applyFill="1" applyBorder="1" applyAlignment="1">
      <alignment horizontal="center" vertical="center" wrapText="1"/>
    </xf>
    <xf numFmtId="0" fontId="18" fillId="22" borderId="16" xfId="0" applyFont="1" applyFill="1" applyBorder="1" applyAlignment="1">
      <alignment horizontal="center" vertical="center" wrapText="1"/>
    </xf>
    <xf numFmtId="0" fontId="12" fillId="23" borderId="23" xfId="0" applyFont="1" applyFill="1" applyBorder="1" applyAlignment="1">
      <alignment horizontal="center" vertical="center" wrapText="1"/>
    </xf>
    <xf numFmtId="0" fontId="12" fillId="23" borderId="24" xfId="0" applyFont="1" applyFill="1" applyBorder="1" applyAlignment="1">
      <alignment horizontal="center" vertical="center" wrapText="1"/>
    </xf>
    <xf numFmtId="0" fontId="12" fillId="23" borderId="25" xfId="0" applyFont="1" applyFill="1" applyBorder="1" applyAlignment="1">
      <alignment horizontal="center" vertical="center" wrapText="1"/>
    </xf>
    <xf numFmtId="0" fontId="12" fillId="23" borderId="4" xfId="0" applyFont="1" applyFill="1" applyBorder="1" applyAlignment="1">
      <alignment horizontal="center" vertical="center" wrapText="1"/>
    </xf>
    <xf numFmtId="0" fontId="12" fillId="23" borderId="0" xfId="0" applyFont="1" applyFill="1" applyAlignment="1">
      <alignment horizontal="center" vertical="center" wrapText="1"/>
    </xf>
    <xf numFmtId="0" fontId="12" fillId="23" borderId="5" xfId="0" applyFont="1" applyFill="1" applyBorder="1" applyAlignment="1">
      <alignment horizontal="center" vertical="center" wrapText="1"/>
    </xf>
    <xf numFmtId="0" fontId="12" fillId="23" borderId="15" xfId="0" applyFont="1" applyFill="1" applyBorder="1" applyAlignment="1">
      <alignment horizontal="center" vertical="center" wrapText="1"/>
    </xf>
    <xf numFmtId="0" fontId="12" fillId="23" borderId="21" xfId="0" applyFont="1" applyFill="1" applyBorder="1" applyAlignment="1">
      <alignment horizontal="center" vertical="center" wrapText="1"/>
    </xf>
    <xf numFmtId="0" fontId="12" fillId="23" borderId="16" xfId="0" applyFont="1" applyFill="1" applyBorder="1" applyAlignment="1">
      <alignment horizontal="center" vertical="center" wrapText="1"/>
    </xf>
    <xf numFmtId="0" fontId="11" fillId="13" borderId="23" xfId="0" applyFont="1" applyFill="1" applyBorder="1" applyAlignment="1">
      <alignment horizontal="center" vertical="center" wrapText="1"/>
    </xf>
    <xf numFmtId="0" fontId="11" fillId="13" borderId="24" xfId="0" applyFont="1" applyFill="1" applyBorder="1" applyAlignment="1">
      <alignment horizontal="center" vertical="center" wrapText="1"/>
    </xf>
    <xf numFmtId="0" fontId="11" fillId="13" borderId="25"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1" fillId="13" borderId="0" xfId="0" applyFont="1" applyFill="1" applyAlignment="1">
      <alignment horizontal="center" vertical="center" wrapText="1"/>
    </xf>
    <xf numFmtId="0" fontId="11" fillId="13" borderId="5"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11" fillId="13" borderId="21"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0" xfId="0" applyFont="1" applyFill="1" applyAlignment="1">
      <alignment horizontal="center" vertical="center" wrapText="1"/>
    </xf>
    <xf numFmtId="0" fontId="15" fillId="9" borderId="5"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5" fillId="9" borderId="21"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6" fillId="19" borderId="23" xfId="0" applyFont="1" applyFill="1" applyBorder="1" applyAlignment="1">
      <alignment horizontal="center" wrapText="1"/>
    </xf>
    <xf numFmtId="0" fontId="16" fillId="19" borderId="24" xfId="0" applyFont="1" applyFill="1" applyBorder="1" applyAlignment="1">
      <alignment horizontal="center" wrapText="1"/>
    </xf>
    <xf numFmtId="0" fontId="16" fillId="19" borderId="25" xfId="0" applyFont="1" applyFill="1" applyBorder="1" applyAlignment="1">
      <alignment horizontal="center" wrapText="1"/>
    </xf>
    <xf numFmtId="0" fontId="16" fillId="19" borderId="4" xfId="0" applyFont="1" applyFill="1" applyBorder="1" applyAlignment="1">
      <alignment horizontal="center" wrapText="1"/>
    </xf>
    <xf numFmtId="0" fontId="16" fillId="19" borderId="0" xfId="0" applyFont="1" applyFill="1" applyAlignment="1">
      <alignment horizontal="center" wrapText="1"/>
    </xf>
    <xf numFmtId="0" fontId="16" fillId="19" borderId="5" xfId="0" applyFont="1" applyFill="1" applyBorder="1" applyAlignment="1">
      <alignment horizontal="center" wrapText="1"/>
    </xf>
    <xf numFmtId="0" fontId="16" fillId="19" borderId="15" xfId="0" applyFont="1" applyFill="1" applyBorder="1" applyAlignment="1">
      <alignment horizontal="center" wrapText="1"/>
    </xf>
    <xf numFmtId="0" fontId="16" fillId="19" borderId="21" xfId="0" applyFont="1" applyFill="1" applyBorder="1" applyAlignment="1">
      <alignment horizontal="center" wrapText="1"/>
    </xf>
    <xf numFmtId="0" fontId="16" fillId="19" borderId="16" xfId="0" applyFont="1" applyFill="1" applyBorder="1" applyAlignment="1">
      <alignment horizontal="center" wrapText="1"/>
    </xf>
    <xf numFmtId="0" fontId="10" fillId="4" borderId="2" xfId="0" applyFont="1" applyFill="1" applyBorder="1" applyAlignment="1" applyProtection="1">
      <alignment horizontal="center"/>
      <protection hidden="1"/>
    </xf>
    <xf numFmtId="0" fontId="7" fillId="4" borderId="3" xfId="0" applyFont="1" applyFill="1" applyBorder="1" applyAlignment="1" applyProtection="1">
      <alignment horizontal="center"/>
      <protection hidden="1"/>
    </xf>
    <xf numFmtId="0" fontId="7" fillId="4" borderId="22" xfId="0" applyFont="1" applyFill="1" applyBorder="1" applyAlignment="1" applyProtection="1">
      <alignment horizontal="center"/>
      <protection hidden="1"/>
    </xf>
    <xf numFmtId="0" fontId="13" fillId="12" borderId="2" xfId="0" applyFont="1" applyFill="1" applyBorder="1" applyAlignment="1" applyProtection="1">
      <alignment horizontal="center"/>
      <protection hidden="1"/>
    </xf>
    <xf numFmtId="0" fontId="13" fillId="12" borderId="22" xfId="0" applyFont="1" applyFill="1" applyBorder="1" applyAlignment="1" applyProtection="1">
      <alignment horizontal="center"/>
      <protection hidden="1"/>
    </xf>
    <xf numFmtId="0" fontId="19" fillId="12" borderId="2" xfId="0" applyFont="1" applyFill="1" applyBorder="1" applyAlignment="1" applyProtection="1">
      <alignment horizontal="center"/>
      <protection hidden="1"/>
    </xf>
    <xf numFmtId="0" fontId="19" fillId="12" borderId="3" xfId="0" applyFont="1" applyFill="1" applyBorder="1" applyAlignment="1" applyProtection="1">
      <alignment horizontal="center"/>
      <protection hidden="1"/>
    </xf>
    <xf numFmtId="0" fontId="19" fillId="12" borderId="22" xfId="0" applyFont="1" applyFill="1" applyBorder="1" applyAlignment="1" applyProtection="1">
      <alignment horizontal="center"/>
      <protection hidden="1"/>
    </xf>
    <xf numFmtId="0" fontId="22" fillId="12" borderId="2" xfId="2" applyFont="1" applyFill="1" applyBorder="1" applyAlignment="1" applyProtection="1">
      <alignment horizontal="center"/>
      <protection hidden="1"/>
    </xf>
    <xf numFmtId="0" fontId="22" fillId="12" borderId="22" xfId="0" applyFont="1" applyFill="1" applyBorder="1" applyAlignment="1" applyProtection="1">
      <alignment horizontal="center"/>
      <protection hidden="1"/>
    </xf>
    <xf numFmtId="0" fontId="7" fillId="9" borderId="9" xfId="0" applyFont="1" applyFill="1" applyBorder="1" applyAlignment="1" applyProtection="1">
      <alignment horizontal="center"/>
      <protection hidden="1"/>
    </xf>
    <xf numFmtId="0" fontId="7" fillId="12" borderId="9" xfId="0" applyFont="1" applyFill="1" applyBorder="1" applyAlignment="1" applyProtection="1">
      <alignment horizontal="center"/>
      <protection hidden="1"/>
    </xf>
    <xf numFmtId="0" fontId="7" fillId="12" borderId="12" xfId="0" applyFont="1" applyFill="1" applyBorder="1" applyAlignment="1" applyProtection="1">
      <alignment horizontal="center"/>
      <protection hidden="1"/>
    </xf>
    <xf numFmtId="0" fontId="7" fillId="7" borderId="9" xfId="0" applyFont="1" applyFill="1" applyBorder="1" applyAlignment="1" applyProtection="1">
      <alignment horizontal="center"/>
      <protection hidden="1"/>
    </xf>
    <xf numFmtId="0" fontId="7" fillId="0" borderId="9" xfId="0" applyFont="1" applyBorder="1" applyAlignment="1" applyProtection="1">
      <alignment horizontal="center"/>
      <protection hidden="1"/>
    </xf>
    <xf numFmtId="0" fontId="7" fillId="7" borderId="12" xfId="0" applyFont="1" applyFill="1" applyBorder="1" applyAlignment="1" applyProtection="1">
      <alignment horizontal="center"/>
      <protection hidden="1"/>
    </xf>
    <xf numFmtId="0" fontId="0" fillId="4" borderId="2" xfId="0" applyFill="1" applyBorder="1" applyAlignment="1" applyProtection="1">
      <alignment horizontal="center"/>
      <protection hidden="1"/>
    </xf>
    <xf numFmtId="0" fontId="0" fillId="4" borderId="3" xfId="0" applyFill="1" applyBorder="1" applyAlignment="1" applyProtection="1">
      <alignment horizontal="center"/>
      <protection hidden="1"/>
    </xf>
    <xf numFmtId="0" fontId="9" fillId="8" borderId="2" xfId="0" applyFont="1" applyFill="1" applyBorder="1" applyAlignment="1" applyProtection="1">
      <alignment horizontal="center"/>
      <protection hidden="1"/>
    </xf>
    <xf numFmtId="0" fontId="9" fillId="8" borderId="3" xfId="0" applyFont="1" applyFill="1" applyBorder="1" applyAlignment="1" applyProtection="1">
      <alignment horizontal="center"/>
      <protection hidden="1"/>
    </xf>
    <xf numFmtId="0" fontId="7" fillId="12" borderId="6" xfId="0" applyFont="1" applyFill="1" applyBorder="1" applyAlignment="1" applyProtection="1">
      <alignment horizontal="center"/>
      <protection hidden="1"/>
    </xf>
    <xf numFmtId="0" fontId="7" fillId="0" borderId="10" xfId="0" applyFont="1" applyBorder="1" applyAlignment="1" applyProtection="1">
      <alignment horizontal="center"/>
      <protection hidden="1"/>
    </xf>
    <xf numFmtId="0" fontId="7" fillId="7" borderId="13" xfId="0" applyFont="1" applyFill="1" applyBorder="1" applyAlignment="1" applyProtection="1">
      <alignment horizontal="center"/>
      <protection hidden="1"/>
    </xf>
    <xf numFmtId="0" fontId="0" fillId="4" borderId="15" xfId="0" applyFill="1" applyBorder="1" applyAlignment="1" applyProtection="1">
      <alignment horizontal="center"/>
      <protection hidden="1"/>
    </xf>
    <xf numFmtId="0" fontId="0" fillId="4" borderId="21" xfId="0" applyFill="1" applyBorder="1" applyAlignment="1" applyProtection="1">
      <alignment horizontal="center"/>
      <protection hidden="1"/>
    </xf>
    <xf numFmtId="0" fontId="7" fillId="0" borderId="6" xfId="0" applyFont="1" applyBorder="1" applyAlignment="1" applyProtection="1">
      <alignment horizontal="center"/>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0" fontId="6" fillId="5" borderId="2" xfId="0" applyFont="1" applyFill="1" applyBorder="1" applyAlignment="1" applyProtection="1">
      <alignment horizontal="center"/>
      <protection hidden="1"/>
    </xf>
    <xf numFmtId="0" fontId="6" fillId="5" borderId="3" xfId="0" applyFont="1" applyFill="1" applyBorder="1" applyAlignment="1" applyProtection="1">
      <alignment horizontal="center"/>
      <protection hidden="1"/>
    </xf>
    <xf numFmtId="0" fontId="7" fillId="0" borderId="7" xfId="0" applyFont="1" applyBorder="1" applyAlignment="1" applyProtection="1">
      <alignment horizontal="center"/>
      <protection hidden="1"/>
    </xf>
    <xf numFmtId="0" fontId="7" fillId="7" borderId="10" xfId="0" applyFont="1" applyFill="1" applyBorder="1" applyAlignment="1" applyProtection="1">
      <alignment horizontal="center"/>
      <protection hidden="1"/>
    </xf>
    <xf numFmtId="0" fontId="29" fillId="0" borderId="0" xfId="0" applyFont="1" applyFill="1" applyBorder="1" applyAlignment="1">
      <alignment horizontal="center" vertical="center"/>
    </xf>
    <xf numFmtId="0" fontId="0" fillId="2" borderId="2" xfId="0" applyFill="1" applyBorder="1" applyAlignment="1">
      <alignment horizontal="center"/>
    </xf>
    <xf numFmtId="0" fontId="0" fillId="2" borderId="22" xfId="0" applyFill="1" applyBorder="1" applyAlignment="1">
      <alignment horizontal="center"/>
    </xf>
    <xf numFmtId="0" fontId="0" fillId="7" borderId="23" xfId="0" applyFill="1" applyBorder="1" applyAlignment="1">
      <alignment horizontal="center" vertical="center"/>
    </xf>
    <xf numFmtId="0" fontId="0" fillId="7" borderId="25" xfId="0" applyFill="1" applyBorder="1" applyAlignment="1">
      <alignment horizontal="center" vertical="center"/>
    </xf>
    <xf numFmtId="0" fontId="0" fillId="7" borderId="4" xfId="0" applyFill="1" applyBorder="1" applyAlignment="1">
      <alignment horizontal="center" vertical="center"/>
    </xf>
    <xf numFmtId="0" fontId="0" fillId="7" borderId="5" xfId="0" applyFill="1" applyBorder="1" applyAlignment="1">
      <alignment horizontal="center" vertical="center"/>
    </xf>
    <xf numFmtId="0" fontId="0" fillId="7" borderId="15" xfId="0" applyFill="1" applyBorder="1" applyAlignment="1">
      <alignment horizontal="center" vertical="center"/>
    </xf>
    <xf numFmtId="0" fontId="0" fillId="7" borderId="16" xfId="0" applyFill="1" applyBorder="1" applyAlignment="1">
      <alignment horizontal="center" vertical="center"/>
    </xf>
    <xf numFmtId="165" fontId="4" fillId="2" borderId="23" xfId="1" applyNumberFormat="1" applyFont="1" applyFill="1" applyBorder="1" applyAlignment="1">
      <alignment horizontal="center" vertical="center"/>
    </xf>
    <xf numFmtId="165" fontId="4" fillId="2" borderId="25" xfId="1" applyNumberFormat="1" applyFont="1" applyFill="1" applyBorder="1" applyAlignment="1">
      <alignment horizontal="center" vertical="center"/>
    </xf>
    <xf numFmtId="165" fontId="4" fillId="2" borderId="4" xfId="1" applyNumberFormat="1" applyFont="1" applyFill="1" applyBorder="1" applyAlignment="1">
      <alignment horizontal="center" vertical="center"/>
    </xf>
    <xf numFmtId="165" fontId="4" fillId="2" borderId="5" xfId="1" applyNumberFormat="1" applyFont="1" applyFill="1" applyBorder="1" applyAlignment="1">
      <alignment horizontal="center" vertical="center"/>
    </xf>
    <xf numFmtId="165" fontId="4" fillId="2" borderId="15" xfId="1" applyNumberFormat="1" applyFont="1" applyFill="1" applyBorder="1" applyAlignment="1">
      <alignment horizontal="center" vertical="center"/>
    </xf>
    <xf numFmtId="165" fontId="4" fillId="2" borderId="16" xfId="1" applyNumberFormat="1" applyFont="1" applyFill="1" applyBorder="1" applyAlignment="1">
      <alignment horizontal="center" vertical="center"/>
    </xf>
    <xf numFmtId="0" fontId="2" fillId="24" borderId="23" xfId="0" applyFont="1" applyFill="1" applyBorder="1" applyAlignment="1">
      <alignment horizontal="center" vertical="center"/>
    </xf>
    <xf numFmtId="0" fontId="2" fillId="24" borderId="25" xfId="0" applyFont="1" applyFill="1" applyBorder="1" applyAlignment="1">
      <alignment horizontal="center" vertical="center"/>
    </xf>
    <xf numFmtId="0" fontId="2" fillId="24" borderId="15" xfId="0" applyFont="1" applyFill="1" applyBorder="1" applyAlignment="1">
      <alignment horizontal="center" vertical="center"/>
    </xf>
    <xf numFmtId="0" fontId="2" fillId="24" borderId="16" xfId="0" applyFont="1" applyFill="1" applyBorder="1" applyAlignment="1">
      <alignment horizontal="center" vertical="center"/>
    </xf>
    <xf numFmtId="0" fontId="0" fillId="2" borderId="23" xfId="0" applyFill="1" applyBorder="1" applyAlignment="1">
      <alignment horizontal="center"/>
    </xf>
    <xf numFmtId="0" fontId="0" fillId="2" borderId="25"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21" fillId="7" borderId="26" xfId="0" applyFont="1" applyFill="1" applyBorder="1" applyAlignment="1">
      <alignment horizontal="center" vertical="center"/>
    </xf>
    <xf numFmtId="0" fontId="21" fillId="7" borderId="27" xfId="0" applyFont="1" applyFill="1" applyBorder="1" applyAlignment="1">
      <alignment horizontal="center" vertical="center"/>
    </xf>
    <xf numFmtId="0" fontId="21" fillId="7" borderId="18" xfId="0" applyFont="1" applyFill="1" applyBorder="1" applyAlignment="1">
      <alignment horizontal="center" vertical="center"/>
    </xf>
    <xf numFmtId="0" fontId="24" fillId="7" borderId="23" xfId="0" applyFont="1" applyFill="1" applyBorder="1" applyAlignment="1">
      <alignment horizontal="center" wrapText="1"/>
    </xf>
    <xf numFmtId="0" fontId="24" fillId="7" borderId="24" xfId="0" applyFont="1" applyFill="1" applyBorder="1" applyAlignment="1">
      <alignment horizontal="center" wrapText="1"/>
    </xf>
    <xf numFmtId="0" fontId="24" fillId="7" borderId="25" xfId="0" applyFont="1" applyFill="1" applyBorder="1" applyAlignment="1">
      <alignment horizontal="center" wrapText="1"/>
    </xf>
    <xf numFmtId="0" fontId="24" fillId="7" borderId="15" xfId="0" applyFont="1" applyFill="1" applyBorder="1" applyAlignment="1">
      <alignment horizontal="center" wrapText="1"/>
    </xf>
    <xf numFmtId="0" fontId="24" fillId="7" borderId="21" xfId="0" applyFont="1" applyFill="1" applyBorder="1" applyAlignment="1">
      <alignment horizontal="center" wrapText="1"/>
    </xf>
    <xf numFmtId="0" fontId="24" fillId="7" borderId="16" xfId="0" applyFont="1" applyFill="1" applyBorder="1" applyAlignment="1">
      <alignment horizontal="center" wrapText="1"/>
    </xf>
    <xf numFmtId="0" fontId="0" fillId="7" borderId="23" xfId="0" applyFill="1" applyBorder="1" applyAlignment="1">
      <alignment horizontal="center" wrapText="1"/>
    </xf>
    <xf numFmtId="0" fontId="0" fillId="7" borderId="25" xfId="0" applyFill="1" applyBorder="1" applyAlignment="1">
      <alignment horizontal="center" wrapText="1"/>
    </xf>
    <xf numFmtId="0" fontId="0" fillId="7" borderId="15" xfId="0" applyFill="1" applyBorder="1" applyAlignment="1">
      <alignment horizontal="center" wrapText="1"/>
    </xf>
    <xf numFmtId="0" fontId="0" fillId="7" borderId="16" xfId="0" applyFill="1" applyBorder="1" applyAlignment="1">
      <alignment horizontal="center" wrapText="1"/>
    </xf>
    <xf numFmtId="0" fontId="23" fillId="25" borderId="23" xfId="0" applyFont="1" applyFill="1" applyBorder="1" applyAlignment="1">
      <alignment horizontal="center" vertical="center"/>
    </xf>
    <xf numFmtId="0" fontId="23" fillId="25" borderId="24" xfId="0" applyFont="1" applyFill="1" applyBorder="1" applyAlignment="1">
      <alignment horizontal="center" vertical="center"/>
    </xf>
    <xf numFmtId="0" fontId="23" fillId="25" borderId="25" xfId="0" applyFont="1" applyFill="1" applyBorder="1" applyAlignment="1">
      <alignment horizontal="center" vertical="center"/>
    </xf>
    <xf numFmtId="0" fontId="23" fillId="25" borderId="15" xfId="0" applyFont="1" applyFill="1" applyBorder="1" applyAlignment="1">
      <alignment horizontal="center" vertical="center"/>
    </xf>
    <xf numFmtId="0" fontId="23" fillId="25" borderId="21" xfId="0" applyFont="1" applyFill="1" applyBorder="1" applyAlignment="1">
      <alignment horizontal="center" vertical="center"/>
    </xf>
    <xf numFmtId="0" fontId="23" fillId="25" borderId="16"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990000"/>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GRÁFICO DE MEDIAS SEMANALES</a:t>
            </a:r>
          </a:p>
        </c:rich>
      </c:tx>
      <c:layout>
        <c:manualLayout>
          <c:xMode val="edge"/>
          <c:yMode val="edge"/>
          <c:x val="0.36786636643097204"/>
          <c:y val="4.166666666666666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ES"/>
        </a:p>
      </c:txPr>
    </c:title>
    <c:autoTitleDeleted val="0"/>
    <c:plotArea>
      <c:layout/>
      <c:lineChart>
        <c:grouping val="standard"/>
        <c:varyColors val="0"/>
        <c:ser>
          <c:idx val="0"/>
          <c:order val="0"/>
          <c:tx>
            <c:strRef>
              <c:f>'EVALUACIÓN PESO'!$A$13</c:f>
              <c:strCache>
                <c:ptCount val="1"/>
                <c:pt idx="0">
                  <c:v>MEDIA KG</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'EVALUACIÓN PESO'!$B$1:$Q$5</c:f>
              <c:strCache>
                <c:ptCount val="16"/>
                <c:pt idx="0">
                  <c:v>SEMANA 1</c:v>
                </c:pt>
                <c:pt idx="1">
                  <c:v>SEMANA 2</c:v>
                </c:pt>
                <c:pt idx="2">
                  <c:v>SEMANA 3</c:v>
                </c:pt>
                <c:pt idx="3">
                  <c:v>SEMANA 4</c:v>
                </c:pt>
                <c:pt idx="4">
                  <c:v>SEMANA 5</c:v>
                </c:pt>
                <c:pt idx="5">
                  <c:v>SEMANA 6</c:v>
                </c:pt>
                <c:pt idx="6">
                  <c:v>SEMANA 7</c:v>
                </c:pt>
                <c:pt idx="7">
                  <c:v>SEMANA 8</c:v>
                </c:pt>
                <c:pt idx="8">
                  <c:v>SEMANA 9</c:v>
                </c:pt>
                <c:pt idx="9">
                  <c:v>SEMANA10</c:v>
                </c:pt>
                <c:pt idx="10">
                  <c:v>SEMANA11</c:v>
                </c:pt>
                <c:pt idx="11">
                  <c:v>SEMANA12</c:v>
                </c:pt>
                <c:pt idx="12">
                  <c:v>SEMANA13</c:v>
                </c:pt>
                <c:pt idx="13">
                  <c:v>SEMANA14</c:v>
                </c:pt>
                <c:pt idx="14">
                  <c:v>SEMANA15</c:v>
                </c:pt>
                <c:pt idx="15">
                  <c:v>SEMANA16</c:v>
                </c:pt>
              </c:strCache>
            </c:strRef>
          </c:cat>
          <c:val>
            <c:numRef>
              <c:f>'EVALUACIÓN PESO'!$B$13:$Q$13</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6899-4EED-9134-5932103CFCB6}"/>
            </c:ext>
          </c:extLst>
        </c:ser>
        <c:dLbls>
          <c:showLegendKey val="0"/>
          <c:showVal val="0"/>
          <c:showCatName val="0"/>
          <c:showSerName val="0"/>
          <c:showPercent val="0"/>
          <c:showBubbleSize val="0"/>
        </c:dLbls>
        <c:smooth val="0"/>
        <c:axId val="1189696463"/>
        <c:axId val="1189693967"/>
      </c:lineChart>
      <c:catAx>
        <c:axId val="1189696463"/>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1189693967"/>
        <c:crosses val="autoZero"/>
        <c:auto val="1"/>
        <c:lblAlgn val="ctr"/>
        <c:lblOffset val="100"/>
        <c:noMultiLvlLbl val="0"/>
      </c:catAx>
      <c:valAx>
        <c:axId val="1189693967"/>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crossAx val="11896964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800474" cy="4953000"/>
    <xdr:pic>
      <xdr:nvPicPr>
        <xdr:cNvPr id="2" name="Imagen 1">
          <a:extLst>
            <a:ext uri="{FF2B5EF4-FFF2-40B4-BE49-F238E27FC236}">
              <a16:creationId xmlns:a16="http://schemas.microsoft.com/office/drawing/2014/main" id="{2EA007C0-1B83-4E1B-A82D-EDA5AB2AFA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800474" cy="4953000"/>
        </a:xfrm>
        <a:prstGeom prst="rect">
          <a:avLst/>
        </a:prstGeom>
      </xdr:spPr>
    </xdr:pic>
    <xdr:clientData/>
  </xdr:oneCellAnchor>
  <xdr:oneCellAnchor>
    <xdr:from>
      <xdr:col>5</xdr:col>
      <xdr:colOff>9527</xdr:colOff>
      <xdr:row>8</xdr:row>
      <xdr:rowOff>19051</xdr:rowOff>
    </xdr:from>
    <xdr:ext cx="3019424" cy="2638424"/>
    <xdr:pic>
      <xdr:nvPicPr>
        <xdr:cNvPr id="3" name="Imagen 2">
          <a:extLst>
            <a:ext uri="{FF2B5EF4-FFF2-40B4-BE49-F238E27FC236}">
              <a16:creationId xmlns:a16="http://schemas.microsoft.com/office/drawing/2014/main" id="{256EE6CF-DA1C-4BF9-8820-0F356D8E6F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9527" y="1571626"/>
          <a:ext cx="3019424" cy="263842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23812</xdr:rowOff>
    </xdr:from>
    <xdr:to>
      <xdr:col>17</xdr:col>
      <xdr:colOff>28576</xdr:colOff>
      <xdr:row>27</xdr:row>
      <xdr:rowOff>171450</xdr:rowOff>
    </xdr:to>
    <xdr:graphicFrame macro="">
      <xdr:nvGraphicFramePr>
        <xdr:cNvPr id="2" name="Gráfico 1">
          <a:extLst>
            <a:ext uri="{FF2B5EF4-FFF2-40B4-BE49-F238E27FC236}">
              <a16:creationId xmlns:a16="http://schemas.microsoft.com/office/drawing/2014/main" id="{4CCD2E12-61E2-4A6D-ACF1-94D86F0C34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28</xdr:row>
      <xdr:rowOff>28575</xdr:rowOff>
    </xdr:from>
    <xdr:ext cx="3028950" cy="2438400"/>
    <xdr:pic>
      <xdr:nvPicPr>
        <xdr:cNvPr id="3" name="Imagen 2">
          <a:extLst>
            <a:ext uri="{FF2B5EF4-FFF2-40B4-BE49-F238E27FC236}">
              <a16:creationId xmlns:a16="http://schemas.microsoft.com/office/drawing/2014/main" id="{6FD93AD8-D769-43DD-A1CA-CC55D5ECC0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467350"/>
          <a:ext cx="3028950" cy="2438400"/>
        </a:xfrm>
        <a:prstGeom prst="rect">
          <a:avLst/>
        </a:prstGeom>
      </xdr:spPr>
    </xdr:pic>
    <xdr:clientData/>
  </xdr:oneCellAnchor>
  <xdr:twoCellAnchor editAs="oneCell">
    <xdr:from>
      <xdr:col>5</xdr:col>
      <xdr:colOff>495300</xdr:colOff>
      <xdr:row>28</xdr:row>
      <xdr:rowOff>66675</xdr:rowOff>
    </xdr:from>
    <xdr:to>
      <xdr:col>8</xdr:col>
      <xdr:colOff>68159</xdr:colOff>
      <xdr:row>33</xdr:row>
      <xdr:rowOff>146442</xdr:rowOff>
    </xdr:to>
    <xdr:pic>
      <xdr:nvPicPr>
        <xdr:cNvPr id="4" name="Imagen 3">
          <a:extLst>
            <a:ext uri="{FF2B5EF4-FFF2-40B4-BE49-F238E27FC236}">
              <a16:creationId xmlns:a16="http://schemas.microsoft.com/office/drawing/2014/main" id="{DD4DA1BD-7923-4729-815E-035B4B64287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305300" y="5505450"/>
          <a:ext cx="1858859" cy="1032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304524</xdr:colOff>
      <xdr:row>14</xdr:row>
      <xdr:rowOff>102053</xdr:rowOff>
    </xdr:from>
    <xdr:to>
      <xdr:col>7</xdr:col>
      <xdr:colOff>639383</xdr:colOff>
      <xdr:row>19</xdr:row>
      <xdr:rowOff>171615</xdr:rowOff>
    </xdr:to>
    <xdr:pic>
      <xdr:nvPicPr>
        <xdr:cNvPr id="7" name="Imagen 6">
          <a:extLst>
            <a:ext uri="{FF2B5EF4-FFF2-40B4-BE49-F238E27FC236}">
              <a16:creationId xmlns:a16="http://schemas.microsoft.com/office/drawing/2014/main" id="{D0F55AC8-D8B5-481B-A264-ED9C3699A0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9631" y="2932339"/>
          <a:ext cx="1858859" cy="1049276"/>
        </a:xfrm>
        <a:prstGeom prst="rect">
          <a:avLst/>
        </a:prstGeom>
      </xdr:spPr>
    </xdr:pic>
    <xdr:clientData/>
  </xdr:twoCellAnchor>
  <xdr:twoCellAnchor editAs="oneCell">
    <xdr:from>
      <xdr:col>4</xdr:col>
      <xdr:colOff>6685</xdr:colOff>
      <xdr:row>1</xdr:row>
      <xdr:rowOff>5850</xdr:rowOff>
    </xdr:from>
    <xdr:to>
      <xdr:col>5</xdr:col>
      <xdr:colOff>754062</xdr:colOff>
      <xdr:row>10</xdr:row>
      <xdr:rowOff>174626</xdr:rowOff>
    </xdr:to>
    <xdr:pic>
      <xdr:nvPicPr>
        <xdr:cNvPr id="11" name="Imagen 10">
          <a:extLst>
            <a:ext uri="{FF2B5EF4-FFF2-40B4-BE49-F238E27FC236}">
              <a16:creationId xmlns:a16="http://schemas.microsoft.com/office/drawing/2014/main" id="{AE529482-1F56-4F74-A54A-91BC8AB11C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34123" y="204288"/>
          <a:ext cx="1509377" cy="1970588"/>
        </a:xfrm>
        <a:prstGeom prst="rect">
          <a:avLst/>
        </a:prstGeom>
      </xdr:spPr>
    </xdr:pic>
    <xdr:clientData/>
  </xdr:twoCellAnchor>
  <xdr:twoCellAnchor editAs="oneCell">
    <xdr:from>
      <xdr:col>5</xdr:col>
      <xdr:colOff>402495</xdr:colOff>
      <xdr:row>23</xdr:row>
      <xdr:rowOff>50347</xdr:rowOff>
    </xdr:from>
    <xdr:to>
      <xdr:col>7</xdr:col>
      <xdr:colOff>737354</xdr:colOff>
      <xdr:row>28</xdr:row>
      <xdr:rowOff>106301</xdr:rowOff>
    </xdr:to>
    <xdr:pic>
      <xdr:nvPicPr>
        <xdr:cNvPr id="5" name="Imagen 4">
          <a:extLst>
            <a:ext uri="{FF2B5EF4-FFF2-40B4-BE49-F238E27FC236}">
              <a16:creationId xmlns:a16="http://schemas.microsoft.com/office/drawing/2014/main" id="{4AAFBA51-2D2B-4E23-8D4F-B55FE2B6B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97602" y="4663168"/>
          <a:ext cx="1858859" cy="10492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752475</xdr:colOff>
      <xdr:row>12</xdr:row>
      <xdr:rowOff>117475</xdr:rowOff>
    </xdr:from>
    <xdr:to>
      <xdr:col>15</xdr:col>
      <xdr:colOff>514627</xdr:colOff>
      <xdr:row>22</xdr:row>
      <xdr:rowOff>165100</xdr:rowOff>
    </xdr:to>
    <xdr:pic>
      <xdr:nvPicPr>
        <xdr:cNvPr id="3" name="Imagen 2">
          <a:extLst>
            <a:ext uri="{FF2B5EF4-FFF2-40B4-BE49-F238E27FC236}">
              <a16:creationId xmlns:a16="http://schemas.microsoft.com/office/drawing/2014/main" id="{0568275A-2655-421F-B36D-E09B609146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0475" y="2519892"/>
          <a:ext cx="4334152" cy="2005541"/>
        </a:xfrm>
        <a:prstGeom prst="rect">
          <a:avLst/>
        </a:prstGeom>
      </xdr:spPr>
    </xdr:pic>
    <xdr:clientData/>
  </xdr:twoCellAnchor>
  <xdr:twoCellAnchor>
    <xdr:from>
      <xdr:col>11</xdr:col>
      <xdr:colOff>38100</xdr:colOff>
      <xdr:row>9</xdr:row>
      <xdr:rowOff>190500</xdr:rowOff>
    </xdr:from>
    <xdr:to>
      <xdr:col>11</xdr:col>
      <xdr:colOff>676275</xdr:colOff>
      <xdr:row>11</xdr:row>
      <xdr:rowOff>57150</xdr:rowOff>
    </xdr:to>
    <xdr:cxnSp macro="">
      <xdr:nvCxnSpPr>
        <xdr:cNvPr id="5" name="Conector recto de flecha 4">
          <a:extLst>
            <a:ext uri="{FF2B5EF4-FFF2-40B4-BE49-F238E27FC236}">
              <a16:creationId xmlns:a16="http://schemas.microsoft.com/office/drawing/2014/main" id="{6FFF1010-1BFF-4D53-9375-921030E9AE4D}"/>
            </a:ext>
          </a:extLst>
        </xdr:cNvPr>
        <xdr:cNvCxnSpPr/>
      </xdr:nvCxnSpPr>
      <xdr:spPr>
        <a:xfrm flipH="1">
          <a:off x="8420100" y="1962150"/>
          <a:ext cx="638175"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352425</xdr:colOff>
      <xdr:row>10</xdr:row>
      <xdr:rowOff>142876</xdr:rowOff>
    </xdr:from>
    <xdr:to>
      <xdr:col>11</xdr:col>
      <xdr:colOff>638175</xdr:colOff>
      <xdr:row>11</xdr:row>
      <xdr:rowOff>142877</xdr:rowOff>
    </xdr:to>
    <xdr:sp macro="" textlink="">
      <xdr:nvSpPr>
        <xdr:cNvPr id="6" name="CuadroTexto 5">
          <a:extLst>
            <a:ext uri="{FF2B5EF4-FFF2-40B4-BE49-F238E27FC236}">
              <a16:creationId xmlns:a16="http://schemas.microsoft.com/office/drawing/2014/main" id="{71152603-EBB1-45E0-89E6-A74E31551FD1}"/>
            </a:ext>
          </a:extLst>
        </xdr:cNvPr>
        <xdr:cNvSpPr txBox="1"/>
      </xdr:nvSpPr>
      <xdr:spPr>
        <a:xfrm>
          <a:off x="8734425" y="2114551"/>
          <a:ext cx="285750" cy="200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a:t>X</a:t>
          </a:r>
        </a:p>
      </xdr:txBody>
    </xdr:sp>
    <xdr:clientData/>
  </xdr:twoCellAnchor>
  <xdr:twoCellAnchor>
    <xdr:from>
      <xdr:col>14</xdr:col>
      <xdr:colOff>66675</xdr:colOff>
      <xdr:row>8</xdr:row>
      <xdr:rowOff>161925</xdr:rowOff>
    </xdr:from>
    <xdr:to>
      <xdr:col>14</xdr:col>
      <xdr:colOff>714375</xdr:colOff>
      <xdr:row>10</xdr:row>
      <xdr:rowOff>152400</xdr:rowOff>
    </xdr:to>
    <xdr:cxnSp macro="">
      <xdr:nvCxnSpPr>
        <xdr:cNvPr id="8" name="Conector recto de flecha 7">
          <a:extLst>
            <a:ext uri="{FF2B5EF4-FFF2-40B4-BE49-F238E27FC236}">
              <a16:creationId xmlns:a16="http://schemas.microsoft.com/office/drawing/2014/main" id="{3D47CACD-7EB2-40C7-967E-5F19616866B7}"/>
            </a:ext>
          </a:extLst>
        </xdr:cNvPr>
        <xdr:cNvCxnSpPr/>
      </xdr:nvCxnSpPr>
      <xdr:spPr>
        <a:xfrm flipH="1">
          <a:off x="10734675" y="1743075"/>
          <a:ext cx="64770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onlyxprogress@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E2DEE-980C-4312-B40B-E9FE40E79516}">
  <dimension ref="A1:O26"/>
  <sheetViews>
    <sheetView tabSelected="1" workbookViewId="0">
      <selection activeCell="J17" sqref="J17"/>
    </sheetView>
  </sheetViews>
  <sheetFormatPr baseColWidth="10" defaultRowHeight="15" x14ac:dyDescent="0.25"/>
  <sheetData>
    <row r="1" spans="1:15" ht="15.75" thickBot="1" x14ac:dyDescent="0.3">
      <c r="A1" s="34"/>
      <c r="B1" s="35"/>
      <c r="C1" s="35"/>
      <c r="D1" s="35"/>
      <c r="E1" s="36"/>
      <c r="F1" s="79" t="s">
        <v>53</v>
      </c>
      <c r="G1" s="80"/>
      <c r="H1" s="80"/>
      <c r="I1" s="80"/>
      <c r="J1" s="80"/>
      <c r="K1" s="81"/>
      <c r="L1" s="82" t="s">
        <v>54</v>
      </c>
      <c r="M1" s="83"/>
      <c r="N1" s="83"/>
      <c r="O1" s="84"/>
    </row>
    <row r="2" spans="1:15" ht="15" customHeight="1" x14ac:dyDescent="0.25">
      <c r="A2" s="37"/>
      <c r="E2" s="38"/>
      <c r="F2" s="91" t="s">
        <v>55</v>
      </c>
      <c r="G2" s="92"/>
      <c r="H2" s="92"/>
      <c r="I2" s="92"/>
      <c r="J2" s="92"/>
      <c r="K2" s="93"/>
      <c r="L2" s="85"/>
      <c r="M2" s="86"/>
      <c r="N2" s="86"/>
      <c r="O2" s="87"/>
    </row>
    <row r="3" spans="1:15" x14ac:dyDescent="0.25">
      <c r="A3" s="37"/>
      <c r="E3" s="38"/>
      <c r="F3" s="94"/>
      <c r="G3" s="95"/>
      <c r="H3" s="95"/>
      <c r="I3" s="95"/>
      <c r="J3" s="95"/>
      <c r="K3" s="96"/>
      <c r="L3" s="85"/>
      <c r="M3" s="86"/>
      <c r="N3" s="86"/>
      <c r="O3" s="87"/>
    </row>
    <row r="4" spans="1:15" ht="15.75" thickBot="1" x14ac:dyDescent="0.3">
      <c r="A4" s="37"/>
      <c r="E4" s="38"/>
      <c r="F4" s="94"/>
      <c r="G4" s="95"/>
      <c r="H4" s="95"/>
      <c r="I4" s="95"/>
      <c r="J4" s="95"/>
      <c r="K4" s="96"/>
      <c r="L4" s="88"/>
      <c r="M4" s="89"/>
      <c r="N4" s="89"/>
      <c r="O4" s="90"/>
    </row>
    <row r="5" spans="1:15" x14ac:dyDescent="0.25">
      <c r="A5" s="37"/>
      <c r="E5" s="38"/>
      <c r="F5" s="94"/>
      <c r="G5" s="95"/>
      <c r="H5" s="95"/>
      <c r="I5" s="95"/>
      <c r="J5" s="95"/>
      <c r="K5" s="95"/>
      <c r="L5" s="99" t="s">
        <v>56</v>
      </c>
      <c r="M5" s="100"/>
      <c r="N5" s="100"/>
      <c r="O5" s="101"/>
    </row>
    <row r="6" spans="1:15" x14ac:dyDescent="0.25">
      <c r="A6" s="37"/>
      <c r="E6" s="38"/>
      <c r="F6" s="94"/>
      <c r="G6" s="95"/>
      <c r="H6" s="95"/>
      <c r="I6" s="95"/>
      <c r="J6" s="95"/>
      <c r="K6" s="95"/>
      <c r="L6" s="102"/>
      <c r="M6" s="103"/>
      <c r="N6" s="103"/>
      <c r="O6" s="104"/>
    </row>
    <row r="7" spans="1:15" x14ac:dyDescent="0.25">
      <c r="A7" s="37"/>
      <c r="E7" s="38"/>
      <c r="F7" s="94"/>
      <c r="G7" s="95"/>
      <c r="H7" s="95"/>
      <c r="I7" s="95"/>
      <c r="J7" s="95"/>
      <c r="K7" s="95"/>
      <c r="L7" s="102"/>
      <c r="M7" s="103"/>
      <c r="N7" s="103"/>
      <c r="O7" s="104"/>
    </row>
    <row r="8" spans="1:15" ht="15.75" thickBot="1" x14ac:dyDescent="0.3">
      <c r="A8" s="37"/>
      <c r="E8" s="38"/>
      <c r="F8" s="97"/>
      <c r="G8" s="98"/>
      <c r="H8" s="98"/>
      <c r="I8" s="98"/>
      <c r="J8" s="98"/>
      <c r="K8" s="98"/>
      <c r="L8" s="102"/>
      <c r="M8" s="103"/>
      <c r="N8" s="103"/>
      <c r="O8" s="104"/>
    </row>
    <row r="9" spans="1:15" x14ac:dyDescent="0.25">
      <c r="A9" s="37"/>
      <c r="E9" s="38"/>
      <c r="F9" s="34"/>
      <c r="G9" s="35"/>
      <c r="H9" s="35"/>
      <c r="I9" s="36"/>
      <c r="J9" s="42"/>
      <c r="K9" s="43"/>
      <c r="L9" s="102"/>
      <c r="M9" s="103"/>
      <c r="N9" s="103"/>
      <c r="O9" s="104"/>
    </row>
    <row r="10" spans="1:15" ht="15.75" thickBot="1" x14ac:dyDescent="0.3">
      <c r="A10" s="37"/>
      <c r="E10" s="38"/>
      <c r="F10" s="37"/>
      <c r="I10" s="38"/>
      <c r="J10" s="44"/>
      <c r="K10" s="45"/>
      <c r="L10" s="105"/>
      <c r="M10" s="106"/>
      <c r="N10" s="106"/>
      <c r="O10" s="107"/>
    </row>
    <row r="11" spans="1:15" x14ac:dyDescent="0.25">
      <c r="A11" s="37"/>
      <c r="E11" s="38"/>
      <c r="F11" s="37"/>
      <c r="I11" s="38"/>
      <c r="J11" s="108" t="s">
        <v>57</v>
      </c>
      <c r="K11" s="109"/>
      <c r="L11" s="109"/>
      <c r="M11" s="109"/>
      <c r="N11" s="109"/>
      <c r="O11" s="110"/>
    </row>
    <row r="12" spans="1:15" ht="15.75" thickBot="1" x14ac:dyDescent="0.3">
      <c r="A12" s="37"/>
      <c r="E12" s="38"/>
      <c r="F12" s="37"/>
      <c r="I12" s="38"/>
      <c r="J12" s="111"/>
      <c r="K12" s="112"/>
      <c r="L12" s="112"/>
      <c r="M12" s="112"/>
      <c r="N12" s="112"/>
      <c r="O12" s="113"/>
    </row>
    <row r="13" spans="1:15" x14ac:dyDescent="0.25">
      <c r="A13" s="37"/>
      <c r="E13" s="38"/>
      <c r="F13" s="37"/>
      <c r="I13" s="38"/>
      <c r="J13" s="114" t="s">
        <v>58</v>
      </c>
      <c r="K13" s="115"/>
      <c r="L13" s="115"/>
      <c r="M13" s="115"/>
      <c r="N13" s="115"/>
      <c r="O13" s="116"/>
    </row>
    <row r="14" spans="1:15" x14ac:dyDescent="0.25">
      <c r="A14" s="37"/>
      <c r="E14" s="38"/>
      <c r="F14" s="37"/>
      <c r="I14" s="38"/>
      <c r="J14" s="117"/>
      <c r="K14" s="118"/>
      <c r="L14" s="118"/>
      <c r="M14" s="118"/>
      <c r="N14" s="118"/>
      <c r="O14" s="119"/>
    </row>
    <row r="15" spans="1:15" x14ac:dyDescent="0.25">
      <c r="A15" s="37"/>
      <c r="E15" s="38"/>
      <c r="F15" s="37"/>
      <c r="I15" s="38"/>
      <c r="J15" s="117"/>
      <c r="K15" s="118"/>
      <c r="L15" s="118"/>
      <c r="M15" s="118"/>
      <c r="N15" s="118"/>
      <c r="O15" s="119"/>
    </row>
    <row r="16" spans="1:15" ht="15.75" thickBot="1" x14ac:dyDescent="0.3">
      <c r="A16" s="37"/>
      <c r="E16" s="38"/>
      <c r="F16" s="37"/>
      <c r="I16" s="38"/>
      <c r="J16" s="120"/>
      <c r="K16" s="121"/>
      <c r="L16" s="121"/>
      <c r="M16" s="121"/>
      <c r="N16" s="121"/>
      <c r="O16" s="122"/>
    </row>
    <row r="17" spans="1:9" x14ac:dyDescent="0.25">
      <c r="A17" s="37"/>
      <c r="E17" s="38"/>
      <c r="F17" s="37"/>
      <c r="I17" s="38"/>
    </row>
    <row r="18" spans="1:9" x14ac:dyDescent="0.25">
      <c r="A18" s="37"/>
      <c r="E18" s="38"/>
      <c r="F18" s="37"/>
      <c r="I18" s="38"/>
    </row>
    <row r="19" spans="1:9" x14ac:dyDescent="0.25">
      <c r="A19" s="37"/>
      <c r="E19" s="38"/>
      <c r="F19" s="37"/>
      <c r="I19" s="38"/>
    </row>
    <row r="20" spans="1:9" x14ac:dyDescent="0.25">
      <c r="A20" s="37"/>
      <c r="E20" s="38"/>
      <c r="F20" s="37"/>
      <c r="I20" s="38"/>
    </row>
    <row r="21" spans="1:9" x14ac:dyDescent="0.25">
      <c r="A21" s="37"/>
      <c r="E21" s="38"/>
      <c r="F21" s="37"/>
      <c r="I21" s="38"/>
    </row>
    <row r="22" spans="1:9" ht="15.75" thickBot="1" x14ac:dyDescent="0.3">
      <c r="A22" s="37"/>
      <c r="E22" s="38"/>
      <c r="F22" s="39"/>
      <c r="G22" s="40"/>
      <c r="H22" s="40"/>
      <c r="I22" s="41"/>
    </row>
    <row r="23" spans="1:9" x14ac:dyDescent="0.25">
      <c r="A23" s="37"/>
      <c r="E23" s="38"/>
    </row>
    <row r="24" spans="1:9" x14ac:dyDescent="0.25">
      <c r="A24" s="37"/>
      <c r="E24" s="38"/>
    </row>
    <row r="25" spans="1:9" x14ac:dyDescent="0.25">
      <c r="A25" s="37"/>
      <c r="E25" s="38"/>
    </row>
    <row r="26" spans="1:9" ht="15.75" thickBot="1" x14ac:dyDescent="0.3">
      <c r="A26" s="39"/>
      <c r="B26" s="40"/>
      <c r="C26" s="40"/>
      <c r="D26" s="40"/>
      <c r="E26" s="41"/>
    </row>
  </sheetData>
  <mergeCells count="6">
    <mergeCell ref="J13:O16"/>
    <mergeCell ref="F1:K1"/>
    <mergeCell ref="L1:O4"/>
    <mergeCell ref="F2:K8"/>
    <mergeCell ref="L5:O10"/>
    <mergeCell ref="J11:O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5DF58-36D5-4EC7-853F-EA6FCFAE9F7D}">
  <dimension ref="A1:Q41"/>
  <sheetViews>
    <sheetView zoomScale="80" zoomScaleNormal="80" workbookViewId="0">
      <selection activeCell="M34" sqref="M34"/>
    </sheetView>
  </sheetViews>
  <sheetFormatPr baseColWidth="10" defaultRowHeight="15" x14ac:dyDescent="0.25"/>
  <sheetData>
    <row r="1" spans="1:17" ht="15" customHeight="1" x14ac:dyDescent="0.25">
      <c r="A1" s="123" t="s">
        <v>27</v>
      </c>
      <c r="B1" s="124"/>
      <c r="C1" s="124"/>
      <c r="D1" s="124"/>
      <c r="E1" s="124"/>
      <c r="F1" s="124"/>
      <c r="G1" s="124"/>
      <c r="H1" s="124"/>
      <c r="I1" s="124"/>
      <c r="J1" s="124"/>
      <c r="K1" s="124"/>
      <c r="L1" s="124"/>
      <c r="M1" s="124"/>
      <c r="N1" s="124"/>
      <c r="O1" s="124"/>
      <c r="P1" s="124"/>
      <c r="Q1" s="125"/>
    </row>
    <row r="2" spans="1:17" ht="15" customHeight="1" x14ac:dyDescent="0.25">
      <c r="A2" s="126"/>
      <c r="B2" s="127"/>
      <c r="C2" s="127"/>
      <c r="D2" s="127"/>
      <c r="E2" s="127"/>
      <c r="F2" s="127"/>
      <c r="G2" s="127"/>
      <c r="H2" s="127"/>
      <c r="I2" s="127"/>
      <c r="J2" s="127"/>
      <c r="K2" s="127"/>
      <c r="L2" s="127"/>
      <c r="M2" s="127"/>
      <c r="N2" s="127"/>
      <c r="O2" s="127"/>
      <c r="P2" s="127"/>
      <c r="Q2" s="128"/>
    </row>
    <row r="3" spans="1:17" ht="15" customHeight="1" x14ac:dyDescent="0.25">
      <c r="A3" s="126"/>
      <c r="B3" s="127"/>
      <c r="C3" s="127"/>
      <c r="D3" s="127"/>
      <c r="E3" s="127"/>
      <c r="F3" s="127"/>
      <c r="G3" s="127"/>
      <c r="H3" s="127"/>
      <c r="I3" s="127"/>
      <c r="J3" s="127"/>
      <c r="K3" s="127"/>
      <c r="L3" s="127"/>
      <c r="M3" s="127"/>
      <c r="N3" s="127"/>
      <c r="O3" s="127"/>
      <c r="P3" s="127"/>
      <c r="Q3" s="128"/>
    </row>
    <row r="4" spans="1:17" ht="15.75" thickBot="1" x14ac:dyDescent="0.3">
      <c r="A4" s="129"/>
      <c r="B4" s="130"/>
      <c r="C4" s="130"/>
      <c r="D4" s="130"/>
      <c r="E4" s="130"/>
      <c r="F4" s="130"/>
      <c r="G4" s="130"/>
      <c r="H4" s="130"/>
      <c r="I4" s="130"/>
      <c r="J4" s="130"/>
      <c r="K4" s="130"/>
      <c r="L4" s="130"/>
      <c r="M4" s="130"/>
      <c r="N4" s="130"/>
      <c r="O4" s="130"/>
      <c r="P4" s="130"/>
      <c r="Q4" s="131"/>
    </row>
    <row r="5" spans="1:17" ht="15.75" thickBot="1" x14ac:dyDescent="0.3">
      <c r="B5" s="28" t="s">
        <v>28</v>
      </c>
      <c r="C5" s="28" t="s">
        <v>29</v>
      </c>
      <c r="D5" s="28" t="s">
        <v>30</v>
      </c>
      <c r="E5" s="28" t="s">
        <v>31</v>
      </c>
      <c r="F5" s="28" t="s">
        <v>32</v>
      </c>
      <c r="G5" s="28" t="s">
        <v>33</v>
      </c>
      <c r="H5" s="28" t="s">
        <v>34</v>
      </c>
      <c r="I5" s="28" t="s">
        <v>35</v>
      </c>
      <c r="J5" s="28" t="s">
        <v>36</v>
      </c>
      <c r="K5" s="28" t="s">
        <v>37</v>
      </c>
      <c r="L5" s="28" t="s">
        <v>38</v>
      </c>
      <c r="M5" s="28" t="s">
        <v>39</v>
      </c>
      <c r="N5" s="28" t="s">
        <v>40</v>
      </c>
      <c r="O5" s="28" t="s">
        <v>41</v>
      </c>
      <c r="P5" s="28" t="s">
        <v>42</v>
      </c>
      <c r="Q5" s="28" t="s">
        <v>43</v>
      </c>
    </row>
    <row r="6" spans="1:17" ht="15.75" thickBot="1" x14ac:dyDescent="0.3">
      <c r="A6" s="29" t="s">
        <v>44</v>
      </c>
      <c r="B6" s="30"/>
      <c r="C6" s="30"/>
      <c r="D6" s="30"/>
      <c r="E6" s="30"/>
      <c r="F6" s="30"/>
      <c r="G6" s="30"/>
      <c r="H6" s="30"/>
      <c r="I6" s="30"/>
      <c r="J6" s="30"/>
      <c r="K6" s="30"/>
      <c r="L6" s="30"/>
      <c r="M6" s="30"/>
      <c r="N6" s="30"/>
      <c r="O6" s="30"/>
      <c r="P6" s="30"/>
      <c r="Q6" s="30"/>
    </row>
    <row r="7" spans="1:17" ht="15.75" thickBot="1" x14ac:dyDescent="0.3">
      <c r="A7" s="29" t="s">
        <v>45</v>
      </c>
      <c r="B7" s="30"/>
      <c r="C7" s="30"/>
      <c r="D7" s="30"/>
      <c r="E7" s="30"/>
      <c r="F7" s="30"/>
      <c r="G7" s="30"/>
      <c r="H7" s="30"/>
      <c r="I7" s="30"/>
      <c r="J7" s="30"/>
      <c r="K7" s="30"/>
      <c r="L7" s="30"/>
      <c r="M7" s="30"/>
      <c r="N7" s="30"/>
      <c r="O7" s="30"/>
      <c r="P7" s="30"/>
      <c r="Q7" s="30"/>
    </row>
    <row r="8" spans="1:17" ht="15.75" thickBot="1" x14ac:dyDescent="0.3">
      <c r="A8" s="31" t="s">
        <v>46</v>
      </c>
      <c r="B8" s="30"/>
      <c r="C8" s="30"/>
      <c r="D8" s="30"/>
      <c r="E8" s="30"/>
      <c r="F8" s="30"/>
      <c r="G8" s="30"/>
      <c r="H8" s="30"/>
      <c r="I8" s="30"/>
      <c r="J8" s="30"/>
      <c r="K8" s="30"/>
      <c r="L8" s="30"/>
      <c r="M8" s="30"/>
      <c r="N8" s="30"/>
      <c r="O8" s="30"/>
      <c r="P8" s="30"/>
      <c r="Q8" s="30"/>
    </row>
    <row r="9" spans="1:17" ht="15.75" thickBot="1" x14ac:dyDescent="0.3">
      <c r="A9" s="29" t="s">
        <v>47</v>
      </c>
      <c r="B9" s="30"/>
      <c r="C9" s="30"/>
      <c r="D9" s="30"/>
      <c r="E9" s="30"/>
      <c r="F9" s="30"/>
      <c r="G9" s="30"/>
      <c r="H9" s="30"/>
      <c r="I9" s="30"/>
      <c r="J9" s="30"/>
      <c r="K9" s="30"/>
      <c r="L9" s="30"/>
      <c r="M9" s="30"/>
      <c r="N9" s="30"/>
      <c r="O9" s="30"/>
      <c r="P9" s="30"/>
      <c r="Q9" s="30"/>
    </row>
    <row r="10" spans="1:17" ht="15.75" thickBot="1" x14ac:dyDescent="0.3">
      <c r="A10" s="29" t="s">
        <v>48</v>
      </c>
      <c r="B10" s="30"/>
      <c r="C10" s="30"/>
      <c r="D10" s="30"/>
      <c r="E10" s="30"/>
      <c r="F10" s="30"/>
      <c r="G10" s="30"/>
      <c r="H10" s="30"/>
      <c r="I10" s="30"/>
      <c r="J10" s="30"/>
      <c r="K10" s="30"/>
      <c r="L10" s="30"/>
      <c r="M10" s="30"/>
      <c r="N10" s="30"/>
      <c r="O10" s="30"/>
      <c r="P10" s="30"/>
      <c r="Q10" s="30"/>
    </row>
    <row r="11" spans="1:17" ht="15.75" thickBot="1" x14ac:dyDescent="0.3">
      <c r="A11" s="29" t="s">
        <v>49</v>
      </c>
      <c r="B11" s="30"/>
      <c r="C11" s="30"/>
      <c r="D11" s="30"/>
      <c r="E11" s="30"/>
      <c r="F11" s="30"/>
      <c r="G11" s="30"/>
      <c r="H11" s="30"/>
      <c r="I11" s="30"/>
      <c r="J11" s="30"/>
      <c r="K11" s="30"/>
      <c r="L11" s="30"/>
      <c r="M11" s="30"/>
      <c r="N11" s="30"/>
      <c r="O11" s="30"/>
      <c r="P11" s="30"/>
      <c r="Q11" s="30"/>
    </row>
    <row r="12" spans="1:17" ht="15.75" thickBot="1" x14ac:dyDescent="0.3">
      <c r="A12" s="29" t="s">
        <v>50</v>
      </c>
      <c r="B12" s="30"/>
      <c r="C12" s="30"/>
      <c r="D12" s="30"/>
      <c r="E12" s="30"/>
      <c r="F12" s="30"/>
      <c r="G12" s="30"/>
      <c r="H12" s="30"/>
      <c r="I12" s="30"/>
      <c r="J12" s="30"/>
      <c r="K12" s="30"/>
      <c r="L12" s="30"/>
      <c r="M12" s="30"/>
      <c r="N12" s="30"/>
      <c r="O12" s="30"/>
      <c r="P12" s="30"/>
      <c r="Q12" s="30"/>
    </row>
    <row r="13" spans="1:17" ht="15.75" thickBot="1" x14ac:dyDescent="0.3">
      <c r="A13" s="32" t="s">
        <v>51</v>
      </c>
      <c r="B13" s="33" t="e">
        <f t="shared" ref="B13:Q13" si="0">AVERAGE(B6,B7,B8,B9,B10,B11,B12 )</f>
        <v>#DIV/0!</v>
      </c>
      <c r="C13" s="33" t="e">
        <f t="shared" si="0"/>
        <v>#DIV/0!</v>
      </c>
      <c r="D13" s="33" t="e">
        <f t="shared" si="0"/>
        <v>#DIV/0!</v>
      </c>
      <c r="E13" s="33" t="e">
        <f t="shared" si="0"/>
        <v>#DIV/0!</v>
      </c>
      <c r="F13" s="33" t="e">
        <f t="shared" si="0"/>
        <v>#DIV/0!</v>
      </c>
      <c r="G13" s="33" t="e">
        <f t="shared" si="0"/>
        <v>#DIV/0!</v>
      </c>
      <c r="H13" s="33" t="e">
        <f t="shared" si="0"/>
        <v>#DIV/0!</v>
      </c>
      <c r="I13" s="33" t="e">
        <f t="shared" si="0"/>
        <v>#DIV/0!</v>
      </c>
      <c r="J13" s="33" t="e">
        <f t="shared" si="0"/>
        <v>#DIV/0!</v>
      </c>
      <c r="K13" s="33" t="e">
        <f t="shared" si="0"/>
        <v>#DIV/0!</v>
      </c>
      <c r="L13" s="33" t="e">
        <f t="shared" si="0"/>
        <v>#DIV/0!</v>
      </c>
      <c r="M13" s="33" t="e">
        <f t="shared" si="0"/>
        <v>#DIV/0!</v>
      </c>
      <c r="N13" s="33" t="e">
        <f t="shared" si="0"/>
        <v>#DIV/0!</v>
      </c>
      <c r="O13" s="33" t="e">
        <f t="shared" si="0"/>
        <v>#DIV/0!</v>
      </c>
      <c r="P13" s="33" t="e">
        <f t="shared" si="0"/>
        <v>#DIV/0!</v>
      </c>
      <c r="Q13" s="33" t="e">
        <f t="shared" si="0"/>
        <v>#DIV/0!</v>
      </c>
    </row>
    <row r="28" spans="1:10" ht="15.75" thickBot="1" x14ac:dyDescent="0.3"/>
    <row r="29" spans="1:10" x14ac:dyDescent="0.25">
      <c r="A29" s="34"/>
      <c r="B29" s="35"/>
      <c r="C29" s="35"/>
      <c r="D29" s="36"/>
      <c r="E29" s="132"/>
      <c r="F29" s="133"/>
      <c r="G29" s="133"/>
      <c r="H29" s="133"/>
      <c r="I29" s="133"/>
      <c r="J29" s="134"/>
    </row>
    <row r="30" spans="1:10" x14ac:dyDescent="0.25">
      <c r="A30" s="37"/>
      <c r="D30" s="38"/>
      <c r="E30" s="135"/>
      <c r="F30" s="136"/>
      <c r="G30" s="136"/>
      <c r="H30" s="136"/>
      <c r="I30" s="136"/>
      <c r="J30" s="137"/>
    </row>
    <row r="31" spans="1:10" x14ac:dyDescent="0.25">
      <c r="A31" s="37"/>
      <c r="D31" s="38"/>
      <c r="E31" s="135"/>
      <c r="F31" s="136"/>
      <c r="G31" s="136"/>
      <c r="H31" s="136"/>
      <c r="I31" s="136"/>
      <c r="J31" s="137"/>
    </row>
    <row r="32" spans="1:10" x14ac:dyDescent="0.25">
      <c r="A32" s="37"/>
      <c r="D32" s="38"/>
      <c r="E32" s="135"/>
      <c r="F32" s="136"/>
      <c r="G32" s="136"/>
      <c r="H32" s="136"/>
      <c r="I32" s="136"/>
      <c r="J32" s="137"/>
    </row>
    <row r="33" spans="1:10" x14ac:dyDescent="0.25">
      <c r="A33" s="37"/>
      <c r="D33" s="38"/>
      <c r="E33" s="135"/>
      <c r="F33" s="136"/>
      <c r="G33" s="136"/>
      <c r="H33" s="136"/>
      <c r="I33" s="136"/>
      <c r="J33" s="137"/>
    </row>
    <row r="34" spans="1:10" ht="15.75" thickBot="1" x14ac:dyDescent="0.3">
      <c r="A34" s="37"/>
      <c r="D34" s="38"/>
      <c r="E34" s="138"/>
      <c r="F34" s="139"/>
      <c r="G34" s="139"/>
      <c r="H34" s="139"/>
      <c r="I34" s="139"/>
      <c r="J34" s="140"/>
    </row>
    <row r="35" spans="1:10" x14ac:dyDescent="0.25">
      <c r="A35" s="37"/>
      <c r="D35" s="38"/>
      <c r="E35" s="141" t="s">
        <v>52</v>
      </c>
      <c r="F35" s="142"/>
      <c r="G35" s="142"/>
      <c r="H35" s="142"/>
      <c r="I35" s="142"/>
      <c r="J35" s="143"/>
    </row>
    <row r="36" spans="1:10" x14ac:dyDescent="0.25">
      <c r="A36" s="37"/>
      <c r="D36" s="38"/>
      <c r="E36" s="144"/>
      <c r="F36" s="145"/>
      <c r="G36" s="145"/>
      <c r="H36" s="145"/>
      <c r="I36" s="145"/>
      <c r="J36" s="146"/>
    </row>
    <row r="37" spans="1:10" x14ac:dyDescent="0.25">
      <c r="A37" s="37"/>
      <c r="D37" s="38"/>
      <c r="E37" s="144"/>
      <c r="F37" s="145"/>
      <c r="G37" s="145"/>
      <c r="H37" s="145"/>
      <c r="I37" s="145"/>
      <c r="J37" s="146"/>
    </row>
    <row r="38" spans="1:10" x14ac:dyDescent="0.25">
      <c r="A38" s="37"/>
      <c r="D38" s="38"/>
      <c r="E38" s="144"/>
      <c r="F38" s="145"/>
      <c r="G38" s="145"/>
      <c r="H38" s="145"/>
      <c r="I38" s="145"/>
      <c r="J38" s="146"/>
    </row>
    <row r="39" spans="1:10" x14ac:dyDescent="0.25">
      <c r="A39" s="37"/>
      <c r="D39" s="38"/>
      <c r="E39" s="144"/>
      <c r="F39" s="145"/>
      <c r="G39" s="145"/>
      <c r="H39" s="145"/>
      <c r="I39" s="145"/>
      <c r="J39" s="146"/>
    </row>
    <row r="40" spans="1:10" x14ac:dyDescent="0.25">
      <c r="A40" s="37"/>
      <c r="D40" s="38"/>
      <c r="E40" s="144"/>
      <c r="F40" s="145"/>
      <c r="G40" s="145"/>
      <c r="H40" s="145"/>
      <c r="I40" s="145"/>
      <c r="J40" s="146"/>
    </row>
    <row r="41" spans="1:10" ht="15.75" thickBot="1" x14ac:dyDescent="0.3">
      <c r="A41" s="39"/>
      <c r="B41" s="40"/>
      <c r="C41" s="40"/>
      <c r="D41" s="41"/>
      <c r="E41" s="147"/>
      <c r="F41" s="148"/>
      <c r="G41" s="148"/>
      <c r="H41" s="148"/>
      <c r="I41" s="148"/>
      <c r="J41" s="149"/>
    </row>
  </sheetData>
  <mergeCells count="3">
    <mergeCell ref="A1:Q4"/>
    <mergeCell ref="E29:J34"/>
    <mergeCell ref="E35:J41"/>
  </mergeCells>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82510-C603-4BB5-B42C-68AE691BDDBA}">
  <dimension ref="B1:H34"/>
  <sheetViews>
    <sheetView showGridLines="0" zoomScale="70" zoomScaleNormal="70" workbookViewId="0">
      <selection activeCell="J24" sqref="J24"/>
    </sheetView>
  </sheetViews>
  <sheetFormatPr baseColWidth="10" defaultRowHeight="15" x14ac:dyDescent="0.25"/>
  <cols>
    <col min="1" max="1" width="6.42578125" style="1" customWidth="1"/>
    <col min="2" max="2" width="18.42578125" style="1" customWidth="1"/>
    <col min="3" max="3" width="13.85546875" style="1" customWidth="1"/>
    <col min="4" max="4" width="15.7109375" style="1" customWidth="1"/>
    <col min="5" max="7" width="11.42578125" style="1"/>
    <col min="8" max="8" width="15.140625" style="1" bestFit="1" customWidth="1"/>
    <col min="9" max="256" width="11.42578125" style="1"/>
    <col min="257" max="257" width="6.42578125" style="1" customWidth="1"/>
    <col min="258" max="258" width="18.42578125" style="1" customWidth="1"/>
    <col min="259" max="259" width="13.85546875" style="1" customWidth="1"/>
    <col min="260" max="260" width="15.7109375" style="1" customWidth="1"/>
    <col min="261" max="263" width="11.42578125" style="1"/>
    <col min="264" max="264" width="15.140625" style="1" bestFit="1" customWidth="1"/>
    <col min="265" max="512" width="11.42578125" style="1"/>
    <col min="513" max="513" width="6.42578125" style="1" customWidth="1"/>
    <col min="514" max="514" width="18.42578125" style="1" customWidth="1"/>
    <col min="515" max="515" width="13.85546875" style="1" customWidth="1"/>
    <col min="516" max="516" width="15.7109375" style="1" customWidth="1"/>
    <col min="517" max="519" width="11.42578125" style="1"/>
    <col min="520" max="520" width="15.140625" style="1" bestFit="1" customWidth="1"/>
    <col min="521" max="768" width="11.42578125" style="1"/>
    <col min="769" max="769" width="6.42578125" style="1" customWidth="1"/>
    <col min="770" max="770" width="18.42578125" style="1" customWidth="1"/>
    <col min="771" max="771" width="13.85546875" style="1" customWidth="1"/>
    <col min="772" max="772" width="15.7109375" style="1" customWidth="1"/>
    <col min="773" max="775" width="11.42578125" style="1"/>
    <col min="776" max="776" width="15.140625" style="1" bestFit="1" customWidth="1"/>
    <col min="777" max="1024" width="11.42578125" style="1"/>
    <col min="1025" max="1025" width="6.42578125" style="1" customWidth="1"/>
    <col min="1026" max="1026" width="18.42578125" style="1" customWidth="1"/>
    <col min="1027" max="1027" width="13.85546875" style="1" customWidth="1"/>
    <col min="1028" max="1028" width="15.7109375" style="1" customWidth="1"/>
    <col min="1029" max="1031" width="11.42578125" style="1"/>
    <col min="1032" max="1032" width="15.140625" style="1" bestFit="1" customWidth="1"/>
    <col min="1033" max="1280" width="11.42578125" style="1"/>
    <col min="1281" max="1281" width="6.42578125" style="1" customWidth="1"/>
    <col min="1282" max="1282" width="18.42578125" style="1" customWidth="1"/>
    <col min="1283" max="1283" width="13.85546875" style="1" customWidth="1"/>
    <col min="1284" max="1284" width="15.7109375" style="1" customWidth="1"/>
    <col min="1285" max="1287" width="11.42578125" style="1"/>
    <col min="1288" max="1288" width="15.140625" style="1" bestFit="1" customWidth="1"/>
    <col min="1289" max="1536" width="11.42578125" style="1"/>
    <col min="1537" max="1537" width="6.42578125" style="1" customWidth="1"/>
    <col min="1538" max="1538" width="18.42578125" style="1" customWidth="1"/>
    <col min="1539" max="1539" width="13.85546875" style="1" customWidth="1"/>
    <col min="1540" max="1540" width="15.7109375" style="1" customWidth="1"/>
    <col min="1541" max="1543" width="11.42578125" style="1"/>
    <col min="1544" max="1544" width="15.140625" style="1" bestFit="1" customWidth="1"/>
    <col min="1545" max="1792" width="11.42578125" style="1"/>
    <col min="1793" max="1793" width="6.42578125" style="1" customWidth="1"/>
    <col min="1794" max="1794" width="18.42578125" style="1" customWidth="1"/>
    <col min="1795" max="1795" width="13.85546875" style="1" customWidth="1"/>
    <col min="1796" max="1796" width="15.7109375" style="1" customWidth="1"/>
    <col min="1797" max="1799" width="11.42578125" style="1"/>
    <col min="1800" max="1800" width="15.140625" style="1" bestFit="1" customWidth="1"/>
    <col min="1801" max="2048" width="11.42578125" style="1"/>
    <col min="2049" max="2049" width="6.42578125" style="1" customWidth="1"/>
    <col min="2050" max="2050" width="18.42578125" style="1" customWidth="1"/>
    <col min="2051" max="2051" width="13.85546875" style="1" customWidth="1"/>
    <col min="2052" max="2052" width="15.7109375" style="1" customWidth="1"/>
    <col min="2053" max="2055" width="11.42578125" style="1"/>
    <col min="2056" max="2056" width="15.140625" style="1" bestFit="1" customWidth="1"/>
    <col min="2057" max="2304" width="11.42578125" style="1"/>
    <col min="2305" max="2305" width="6.42578125" style="1" customWidth="1"/>
    <col min="2306" max="2306" width="18.42578125" style="1" customWidth="1"/>
    <col min="2307" max="2307" width="13.85546875" style="1" customWidth="1"/>
    <col min="2308" max="2308" width="15.7109375" style="1" customWidth="1"/>
    <col min="2309" max="2311" width="11.42578125" style="1"/>
    <col min="2312" max="2312" width="15.140625" style="1" bestFit="1" customWidth="1"/>
    <col min="2313" max="2560" width="11.42578125" style="1"/>
    <col min="2561" max="2561" width="6.42578125" style="1" customWidth="1"/>
    <col min="2562" max="2562" width="18.42578125" style="1" customWidth="1"/>
    <col min="2563" max="2563" width="13.85546875" style="1" customWidth="1"/>
    <col min="2564" max="2564" width="15.7109375" style="1" customWidth="1"/>
    <col min="2565" max="2567" width="11.42578125" style="1"/>
    <col min="2568" max="2568" width="15.140625" style="1" bestFit="1" customWidth="1"/>
    <col min="2569" max="2816" width="11.42578125" style="1"/>
    <col min="2817" max="2817" width="6.42578125" style="1" customWidth="1"/>
    <col min="2818" max="2818" width="18.42578125" style="1" customWidth="1"/>
    <col min="2819" max="2819" width="13.85546875" style="1" customWidth="1"/>
    <col min="2820" max="2820" width="15.7109375" style="1" customWidth="1"/>
    <col min="2821" max="2823" width="11.42578125" style="1"/>
    <col min="2824" max="2824" width="15.140625" style="1" bestFit="1" customWidth="1"/>
    <col min="2825" max="3072" width="11.42578125" style="1"/>
    <col min="3073" max="3073" width="6.42578125" style="1" customWidth="1"/>
    <col min="3074" max="3074" width="18.42578125" style="1" customWidth="1"/>
    <col min="3075" max="3075" width="13.85546875" style="1" customWidth="1"/>
    <col min="3076" max="3076" width="15.7109375" style="1" customWidth="1"/>
    <col min="3077" max="3079" width="11.42578125" style="1"/>
    <col min="3080" max="3080" width="15.140625" style="1" bestFit="1" customWidth="1"/>
    <col min="3081" max="3328" width="11.42578125" style="1"/>
    <col min="3329" max="3329" width="6.42578125" style="1" customWidth="1"/>
    <col min="3330" max="3330" width="18.42578125" style="1" customWidth="1"/>
    <col min="3331" max="3331" width="13.85546875" style="1" customWidth="1"/>
    <col min="3332" max="3332" width="15.7109375" style="1" customWidth="1"/>
    <col min="3333" max="3335" width="11.42578125" style="1"/>
    <col min="3336" max="3336" width="15.140625" style="1" bestFit="1" customWidth="1"/>
    <col min="3337" max="3584" width="11.42578125" style="1"/>
    <col min="3585" max="3585" width="6.42578125" style="1" customWidth="1"/>
    <col min="3586" max="3586" width="18.42578125" style="1" customWidth="1"/>
    <col min="3587" max="3587" width="13.85546875" style="1" customWidth="1"/>
    <col min="3588" max="3588" width="15.7109375" style="1" customWidth="1"/>
    <col min="3589" max="3591" width="11.42578125" style="1"/>
    <col min="3592" max="3592" width="15.140625" style="1" bestFit="1" customWidth="1"/>
    <col min="3593" max="3840" width="11.42578125" style="1"/>
    <col min="3841" max="3841" width="6.42578125" style="1" customWidth="1"/>
    <col min="3842" max="3842" width="18.42578125" style="1" customWidth="1"/>
    <col min="3843" max="3843" width="13.85546875" style="1" customWidth="1"/>
    <col min="3844" max="3844" width="15.7109375" style="1" customWidth="1"/>
    <col min="3845" max="3847" width="11.42578125" style="1"/>
    <col min="3848" max="3848" width="15.140625" style="1" bestFit="1" customWidth="1"/>
    <col min="3849" max="4096" width="11.42578125" style="1"/>
    <col min="4097" max="4097" width="6.42578125" style="1" customWidth="1"/>
    <col min="4098" max="4098" width="18.42578125" style="1" customWidth="1"/>
    <col min="4099" max="4099" width="13.85546875" style="1" customWidth="1"/>
    <col min="4100" max="4100" width="15.7109375" style="1" customWidth="1"/>
    <col min="4101" max="4103" width="11.42578125" style="1"/>
    <col min="4104" max="4104" width="15.140625" style="1" bestFit="1" customWidth="1"/>
    <col min="4105" max="4352" width="11.42578125" style="1"/>
    <col min="4353" max="4353" width="6.42578125" style="1" customWidth="1"/>
    <col min="4354" max="4354" width="18.42578125" style="1" customWidth="1"/>
    <col min="4355" max="4355" width="13.85546875" style="1" customWidth="1"/>
    <col min="4356" max="4356" width="15.7109375" style="1" customWidth="1"/>
    <col min="4357" max="4359" width="11.42578125" style="1"/>
    <col min="4360" max="4360" width="15.140625" style="1" bestFit="1" customWidth="1"/>
    <col min="4361" max="4608" width="11.42578125" style="1"/>
    <col min="4609" max="4609" width="6.42578125" style="1" customWidth="1"/>
    <col min="4610" max="4610" width="18.42578125" style="1" customWidth="1"/>
    <col min="4611" max="4611" width="13.85546875" style="1" customWidth="1"/>
    <col min="4612" max="4612" width="15.7109375" style="1" customWidth="1"/>
    <col min="4613" max="4615" width="11.42578125" style="1"/>
    <col min="4616" max="4616" width="15.140625" style="1" bestFit="1" customWidth="1"/>
    <col min="4617" max="4864" width="11.42578125" style="1"/>
    <col min="4865" max="4865" width="6.42578125" style="1" customWidth="1"/>
    <col min="4866" max="4866" width="18.42578125" style="1" customWidth="1"/>
    <col min="4867" max="4867" width="13.85546875" style="1" customWidth="1"/>
    <col min="4868" max="4868" width="15.7109375" style="1" customWidth="1"/>
    <col min="4869" max="4871" width="11.42578125" style="1"/>
    <col min="4872" max="4872" width="15.140625" style="1" bestFit="1" customWidth="1"/>
    <col min="4873" max="5120" width="11.42578125" style="1"/>
    <col min="5121" max="5121" width="6.42578125" style="1" customWidth="1"/>
    <col min="5122" max="5122" width="18.42578125" style="1" customWidth="1"/>
    <col min="5123" max="5123" width="13.85546875" style="1" customWidth="1"/>
    <col min="5124" max="5124" width="15.7109375" style="1" customWidth="1"/>
    <col min="5125" max="5127" width="11.42578125" style="1"/>
    <col min="5128" max="5128" width="15.140625" style="1" bestFit="1" customWidth="1"/>
    <col min="5129" max="5376" width="11.42578125" style="1"/>
    <col min="5377" max="5377" width="6.42578125" style="1" customWidth="1"/>
    <col min="5378" max="5378" width="18.42578125" style="1" customWidth="1"/>
    <col min="5379" max="5379" width="13.85546875" style="1" customWidth="1"/>
    <col min="5380" max="5380" width="15.7109375" style="1" customWidth="1"/>
    <col min="5381" max="5383" width="11.42578125" style="1"/>
    <col min="5384" max="5384" width="15.140625" style="1" bestFit="1" customWidth="1"/>
    <col min="5385" max="5632" width="11.42578125" style="1"/>
    <col min="5633" max="5633" width="6.42578125" style="1" customWidth="1"/>
    <col min="5634" max="5634" width="18.42578125" style="1" customWidth="1"/>
    <col min="5635" max="5635" width="13.85546875" style="1" customWidth="1"/>
    <col min="5636" max="5636" width="15.7109375" style="1" customWidth="1"/>
    <col min="5637" max="5639" width="11.42578125" style="1"/>
    <col min="5640" max="5640" width="15.140625" style="1" bestFit="1" customWidth="1"/>
    <col min="5641" max="5888" width="11.42578125" style="1"/>
    <col min="5889" max="5889" width="6.42578125" style="1" customWidth="1"/>
    <col min="5890" max="5890" width="18.42578125" style="1" customWidth="1"/>
    <col min="5891" max="5891" width="13.85546875" style="1" customWidth="1"/>
    <col min="5892" max="5892" width="15.7109375" style="1" customWidth="1"/>
    <col min="5893" max="5895" width="11.42578125" style="1"/>
    <col min="5896" max="5896" width="15.140625" style="1" bestFit="1" customWidth="1"/>
    <col min="5897" max="6144" width="11.42578125" style="1"/>
    <col min="6145" max="6145" width="6.42578125" style="1" customWidth="1"/>
    <col min="6146" max="6146" width="18.42578125" style="1" customWidth="1"/>
    <col min="6147" max="6147" width="13.85546875" style="1" customWidth="1"/>
    <col min="6148" max="6148" width="15.7109375" style="1" customWidth="1"/>
    <col min="6149" max="6151" width="11.42578125" style="1"/>
    <col min="6152" max="6152" width="15.140625" style="1" bestFit="1" customWidth="1"/>
    <col min="6153" max="6400" width="11.42578125" style="1"/>
    <col min="6401" max="6401" width="6.42578125" style="1" customWidth="1"/>
    <col min="6402" max="6402" width="18.42578125" style="1" customWidth="1"/>
    <col min="6403" max="6403" width="13.85546875" style="1" customWidth="1"/>
    <col min="6404" max="6404" width="15.7109375" style="1" customWidth="1"/>
    <col min="6405" max="6407" width="11.42578125" style="1"/>
    <col min="6408" max="6408" width="15.140625" style="1" bestFit="1" customWidth="1"/>
    <col min="6409" max="6656" width="11.42578125" style="1"/>
    <col min="6657" max="6657" width="6.42578125" style="1" customWidth="1"/>
    <col min="6658" max="6658" width="18.42578125" style="1" customWidth="1"/>
    <col min="6659" max="6659" width="13.85546875" style="1" customWidth="1"/>
    <col min="6660" max="6660" width="15.7109375" style="1" customWidth="1"/>
    <col min="6661" max="6663" width="11.42578125" style="1"/>
    <col min="6664" max="6664" width="15.140625" style="1" bestFit="1" customWidth="1"/>
    <col min="6665" max="6912" width="11.42578125" style="1"/>
    <col min="6913" max="6913" width="6.42578125" style="1" customWidth="1"/>
    <col min="6914" max="6914" width="18.42578125" style="1" customWidth="1"/>
    <col min="6915" max="6915" width="13.85546875" style="1" customWidth="1"/>
    <col min="6916" max="6916" width="15.7109375" style="1" customWidth="1"/>
    <col min="6917" max="6919" width="11.42578125" style="1"/>
    <col min="6920" max="6920" width="15.140625" style="1" bestFit="1" customWidth="1"/>
    <col min="6921" max="7168" width="11.42578125" style="1"/>
    <col min="7169" max="7169" width="6.42578125" style="1" customWidth="1"/>
    <col min="7170" max="7170" width="18.42578125" style="1" customWidth="1"/>
    <col min="7171" max="7171" width="13.85546875" style="1" customWidth="1"/>
    <col min="7172" max="7172" width="15.7109375" style="1" customWidth="1"/>
    <col min="7173" max="7175" width="11.42578125" style="1"/>
    <col min="7176" max="7176" width="15.140625" style="1" bestFit="1" customWidth="1"/>
    <col min="7177" max="7424" width="11.42578125" style="1"/>
    <col min="7425" max="7425" width="6.42578125" style="1" customWidth="1"/>
    <col min="7426" max="7426" width="18.42578125" style="1" customWidth="1"/>
    <col min="7427" max="7427" width="13.85546875" style="1" customWidth="1"/>
    <col min="7428" max="7428" width="15.7109375" style="1" customWidth="1"/>
    <col min="7429" max="7431" width="11.42578125" style="1"/>
    <col min="7432" max="7432" width="15.140625" style="1" bestFit="1" customWidth="1"/>
    <col min="7433" max="7680" width="11.42578125" style="1"/>
    <col min="7681" max="7681" width="6.42578125" style="1" customWidth="1"/>
    <col min="7682" max="7682" width="18.42578125" style="1" customWidth="1"/>
    <col min="7683" max="7683" width="13.85546875" style="1" customWidth="1"/>
    <col min="7684" max="7684" width="15.7109375" style="1" customWidth="1"/>
    <col min="7685" max="7687" width="11.42578125" style="1"/>
    <col min="7688" max="7688" width="15.140625" style="1" bestFit="1" customWidth="1"/>
    <col min="7689" max="7936" width="11.42578125" style="1"/>
    <col min="7937" max="7937" width="6.42578125" style="1" customWidth="1"/>
    <col min="7938" max="7938" width="18.42578125" style="1" customWidth="1"/>
    <col min="7939" max="7939" width="13.85546875" style="1" customWidth="1"/>
    <col min="7940" max="7940" width="15.7109375" style="1" customWidth="1"/>
    <col min="7941" max="7943" width="11.42578125" style="1"/>
    <col min="7944" max="7944" width="15.140625" style="1" bestFit="1" customWidth="1"/>
    <col min="7945" max="8192" width="11.42578125" style="1"/>
    <col min="8193" max="8193" width="6.42578125" style="1" customWidth="1"/>
    <col min="8194" max="8194" width="18.42578125" style="1" customWidth="1"/>
    <col min="8195" max="8195" width="13.85546875" style="1" customWidth="1"/>
    <col min="8196" max="8196" width="15.7109375" style="1" customWidth="1"/>
    <col min="8197" max="8199" width="11.42578125" style="1"/>
    <col min="8200" max="8200" width="15.140625" style="1" bestFit="1" customWidth="1"/>
    <col min="8201" max="8448" width="11.42578125" style="1"/>
    <col min="8449" max="8449" width="6.42578125" style="1" customWidth="1"/>
    <col min="8450" max="8450" width="18.42578125" style="1" customWidth="1"/>
    <col min="8451" max="8451" width="13.85546875" style="1" customWidth="1"/>
    <col min="8452" max="8452" width="15.7109375" style="1" customWidth="1"/>
    <col min="8453" max="8455" width="11.42578125" style="1"/>
    <col min="8456" max="8456" width="15.140625" style="1" bestFit="1" customWidth="1"/>
    <col min="8457" max="8704" width="11.42578125" style="1"/>
    <col min="8705" max="8705" width="6.42578125" style="1" customWidth="1"/>
    <col min="8706" max="8706" width="18.42578125" style="1" customWidth="1"/>
    <col min="8707" max="8707" width="13.85546875" style="1" customWidth="1"/>
    <col min="8708" max="8708" width="15.7109375" style="1" customWidth="1"/>
    <col min="8709" max="8711" width="11.42578125" style="1"/>
    <col min="8712" max="8712" width="15.140625" style="1" bestFit="1" customWidth="1"/>
    <col min="8713" max="8960" width="11.42578125" style="1"/>
    <col min="8961" max="8961" width="6.42578125" style="1" customWidth="1"/>
    <col min="8962" max="8962" width="18.42578125" style="1" customWidth="1"/>
    <col min="8963" max="8963" width="13.85546875" style="1" customWidth="1"/>
    <col min="8964" max="8964" width="15.7109375" style="1" customWidth="1"/>
    <col min="8965" max="8967" width="11.42578125" style="1"/>
    <col min="8968" max="8968" width="15.140625" style="1" bestFit="1" customWidth="1"/>
    <col min="8969" max="9216" width="11.42578125" style="1"/>
    <col min="9217" max="9217" width="6.42578125" style="1" customWidth="1"/>
    <col min="9218" max="9218" width="18.42578125" style="1" customWidth="1"/>
    <col min="9219" max="9219" width="13.85546875" style="1" customWidth="1"/>
    <col min="9220" max="9220" width="15.7109375" style="1" customWidth="1"/>
    <col min="9221" max="9223" width="11.42578125" style="1"/>
    <col min="9224" max="9224" width="15.140625" style="1" bestFit="1" customWidth="1"/>
    <col min="9225" max="9472" width="11.42578125" style="1"/>
    <col min="9473" max="9473" width="6.42578125" style="1" customWidth="1"/>
    <col min="9474" max="9474" width="18.42578125" style="1" customWidth="1"/>
    <col min="9475" max="9475" width="13.85546875" style="1" customWidth="1"/>
    <col min="9476" max="9476" width="15.7109375" style="1" customWidth="1"/>
    <col min="9477" max="9479" width="11.42578125" style="1"/>
    <col min="9480" max="9480" width="15.140625" style="1" bestFit="1" customWidth="1"/>
    <col min="9481" max="9728" width="11.42578125" style="1"/>
    <col min="9729" max="9729" width="6.42578125" style="1" customWidth="1"/>
    <col min="9730" max="9730" width="18.42578125" style="1" customWidth="1"/>
    <col min="9731" max="9731" width="13.85546875" style="1" customWidth="1"/>
    <col min="9732" max="9732" width="15.7109375" style="1" customWidth="1"/>
    <col min="9733" max="9735" width="11.42578125" style="1"/>
    <col min="9736" max="9736" width="15.140625" style="1" bestFit="1" customWidth="1"/>
    <col min="9737" max="9984" width="11.42578125" style="1"/>
    <col min="9985" max="9985" width="6.42578125" style="1" customWidth="1"/>
    <col min="9986" max="9986" width="18.42578125" style="1" customWidth="1"/>
    <col min="9987" max="9987" width="13.85546875" style="1" customWidth="1"/>
    <col min="9988" max="9988" width="15.7109375" style="1" customWidth="1"/>
    <col min="9989" max="9991" width="11.42578125" style="1"/>
    <col min="9992" max="9992" width="15.140625" style="1" bestFit="1" customWidth="1"/>
    <col min="9993" max="10240" width="11.42578125" style="1"/>
    <col min="10241" max="10241" width="6.42578125" style="1" customWidth="1"/>
    <col min="10242" max="10242" width="18.42578125" style="1" customWidth="1"/>
    <col min="10243" max="10243" width="13.85546875" style="1" customWidth="1"/>
    <col min="10244" max="10244" width="15.7109375" style="1" customWidth="1"/>
    <col min="10245" max="10247" width="11.42578125" style="1"/>
    <col min="10248" max="10248" width="15.140625" style="1" bestFit="1" customWidth="1"/>
    <col min="10249" max="10496" width="11.42578125" style="1"/>
    <col min="10497" max="10497" width="6.42578125" style="1" customWidth="1"/>
    <col min="10498" max="10498" width="18.42578125" style="1" customWidth="1"/>
    <col min="10499" max="10499" width="13.85546875" style="1" customWidth="1"/>
    <col min="10500" max="10500" width="15.7109375" style="1" customWidth="1"/>
    <col min="10501" max="10503" width="11.42578125" style="1"/>
    <col min="10504" max="10504" width="15.140625" style="1" bestFit="1" customWidth="1"/>
    <col min="10505" max="10752" width="11.42578125" style="1"/>
    <col min="10753" max="10753" width="6.42578125" style="1" customWidth="1"/>
    <col min="10754" max="10754" width="18.42578125" style="1" customWidth="1"/>
    <col min="10755" max="10755" width="13.85546875" style="1" customWidth="1"/>
    <col min="10756" max="10756" width="15.7109375" style="1" customWidth="1"/>
    <col min="10757" max="10759" width="11.42578125" style="1"/>
    <col min="10760" max="10760" width="15.140625" style="1" bestFit="1" customWidth="1"/>
    <col min="10761" max="11008" width="11.42578125" style="1"/>
    <col min="11009" max="11009" width="6.42578125" style="1" customWidth="1"/>
    <col min="11010" max="11010" width="18.42578125" style="1" customWidth="1"/>
    <col min="11011" max="11011" width="13.85546875" style="1" customWidth="1"/>
    <col min="11012" max="11012" width="15.7109375" style="1" customWidth="1"/>
    <col min="11013" max="11015" width="11.42578125" style="1"/>
    <col min="11016" max="11016" width="15.140625" style="1" bestFit="1" customWidth="1"/>
    <col min="11017" max="11264" width="11.42578125" style="1"/>
    <col min="11265" max="11265" width="6.42578125" style="1" customWidth="1"/>
    <col min="11266" max="11266" width="18.42578125" style="1" customWidth="1"/>
    <col min="11267" max="11267" width="13.85546875" style="1" customWidth="1"/>
    <col min="11268" max="11268" width="15.7109375" style="1" customWidth="1"/>
    <col min="11269" max="11271" width="11.42578125" style="1"/>
    <col min="11272" max="11272" width="15.140625" style="1" bestFit="1" customWidth="1"/>
    <col min="11273" max="11520" width="11.42578125" style="1"/>
    <col min="11521" max="11521" width="6.42578125" style="1" customWidth="1"/>
    <col min="11522" max="11522" width="18.42578125" style="1" customWidth="1"/>
    <col min="11523" max="11523" width="13.85546875" style="1" customWidth="1"/>
    <col min="11524" max="11524" width="15.7109375" style="1" customWidth="1"/>
    <col min="11525" max="11527" width="11.42578125" style="1"/>
    <col min="11528" max="11528" width="15.140625" style="1" bestFit="1" customWidth="1"/>
    <col min="11529" max="11776" width="11.42578125" style="1"/>
    <col min="11777" max="11777" width="6.42578125" style="1" customWidth="1"/>
    <col min="11778" max="11778" width="18.42578125" style="1" customWidth="1"/>
    <col min="11779" max="11779" width="13.85546875" style="1" customWidth="1"/>
    <col min="11780" max="11780" width="15.7109375" style="1" customWidth="1"/>
    <col min="11781" max="11783" width="11.42578125" style="1"/>
    <col min="11784" max="11784" width="15.140625" style="1" bestFit="1" customWidth="1"/>
    <col min="11785" max="12032" width="11.42578125" style="1"/>
    <col min="12033" max="12033" width="6.42578125" style="1" customWidth="1"/>
    <col min="12034" max="12034" width="18.42578125" style="1" customWidth="1"/>
    <col min="12035" max="12035" width="13.85546875" style="1" customWidth="1"/>
    <col min="12036" max="12036" width="15.7109375" style="1" customWidth="1"/>
    <col min="12037" max="12039" width="11.42578125" style="1"/>
    <col min="12040" max="12040" width="15.140625" style="1" bestFit="1" customWidth="1"/>
    <col min="12041" max="12288" width="11.42578125" style="1"/>
    <col min="12289" max="12289" width="6.42578125" style="1" customWidth="1"/>
    <col min="12290" max="12290" width="18.42578125" style="1" customWidth="1"/>
    <col min="12291" max="12291" width="13.85546875" style="1" customWidth="1"/>
    <col min="12292" max="12292" width="15.7109375" style="1" customWidth="1"/>
    <col min="12293" max="12295" width="11.42578125" style="1"/>
    <col min="12296" max="12296" width="15.140625" style="1" bestFit="1" customWidth="1"/>
    <col min="12297" max="12544" width="11.42578125" style="1"/>
    <col min="12545" max="12545" width="6.42578125" style="1" customWidth="1"/>
    <col min="12546" max="12546" width="18.42578125" style="1" customWidth="1"/>
    <col min="12547" max="12547" width="13.85546875" style="1" customWidth="1"/>
    <col min="12548" max="12548" width="15.7109375" style="1" customWidth="1"/>
    <col min="12549" max="12551" width="11.42578125" style="1"/>
    <col min="12552" max="12552" width="15.140625" style="1" bestFit="1" customWidth="1"/>
    <col min="12553" max="12800" width="11.42578125" style="1"/>
    <col min="12801" max="12801" width="6.42578125" style="1" customWidth="1"/>
    <col min="12802" max="12802" width="18.42578125" style="1" customWidth="1"/>
    <col min="12803" max="12803" width="13.85546875" style="1" customWidth="1"/>
    <col min="12804" max="12804" width="15.7109375" style="1" customWidth="1"/>
    <col min="12805" max="12807" width="11.42578125" style="1"/>
    <col min="12808" max="12808" width="15.140625" style="1" bestFit="1" customWidth="1"/>
    <col min="12809" max="13056" width="11.42578125" style="1"/>
    <col min="13057" max="13057" width="6.42578125" style="1" customWidth="1"/>
    <col min="13058" max="13058" width="18.42578125" style="1" customWidth="1"/>
    <col min="13059" max="13059" width="13.85546875" style="1" customWidth="1"/>
    <col min="13060" max="13060" width="15.7109375" style="1" customWidth="1"/>
    <col min="13061" max="13063" width="11.42578125" style="1"/>
    <col min="13064" max="13064" width="15.140625" style="1" bestFit="1" customWidth="1"/>
    <col min="13065" max="13312" width="11.42578125" style="1"/>
    <col min="13313" max="13313" width="6.42578125" style="1" customWidth="1"/>
    <col min="13314" max="13314" width="18.42578125" style="1" customWidth="1"/>
    <col min="13315" max="13315" width="13.85546875" style="1" customWidth="1"/>
    <col min="13316" max="13316" width="15.7109375" style="1" customWidth="1"/>
    <col min="13317" max="13319" width="11.42578125" style="1"/>
    <col min="13320" max="13320" width="15.140625" style="1" bestFit="1" customWidth="1"/>
    <col min="13321" max="13568" width="11.42578125" style="1"/>
    <col min="13569" max="13569" width="6.42578125" style="1" customWidth="1"/>
    <col min="13570" max="13570" width="18.42578125" style="1" customWidth="1"/>
    <col min="13571" max="13571" width="13.85546875" style="1" customWidth="1"/>
    <col min="13572" max="13572" width="15.7109375" style="1" customWidth="1"/>
    <col min="13573" max="13575" width="11.42578125" style="1"/>
    <col min="13576" max="13576" width="15.140625" style="1" bestFit="1" customWidth="1"/>
    <col min="13577" max="13824" width="11.42578125" style="1"/>
    <col min="13825" max="13825" width="6.42578125" style="1" customWidth="1"/>
    <col min="13826" max="13826" width="18.42578125" style="1" customWidth="1"/>
    <col min="13827" max="13827" width="13.85546875" style="1" customWidth="1"/>
    <col min="13828" max="13828" width="15.7109375" style="1" customWidth="1"/>
    <col min="13829" max="13831" width="11.42578125" style="1"/>
    <col min="13832" max="13832" width="15.140625" style="1" bestFit="1" customWidth="1"/>
    <col min="13833" max="14080" width="11.42578125" style="1"/>
    <col min="14081" max="14081" width="6.42578125" style="1" customWidth="1"/>
    <col min="14082" max="14082" width="18.42578125" style="1" customWidth="1"/>
    <col min="14083" max="14083" width="13.85546875" style="1" customWidth="1"/>
    <col min="14084" max="14084" width="15.7109375" style="1" customWidth="1"/>
    <col min="14085" max="14087" width="11.42578125" style="1"/>
    <col min="14088" max="14088" width="15.140625" style="1" bestFit="1" customWidth="1"/>
    <col min="14089" max="14336" width="11.42578125" style="1"/>
    <col min="14337" max="14337" width="6.42578125" style="1" customWidth="1"/>
    <col min="14338" max="14338" width="18.42578125" style="1" customWidth="1"/>
    <col min="14339" max="14339" width="13.85546875" style="1" customWidth="1"/>
    <col min="14340" max="14340" width="15.7109375" style="1" customWidth="1"/>
    <col min="14341" max="14343" width="11.42578125" style="1"/>
    <col min="14344" max="14344" width="15.140625" style="1" bestFit="1" customWidth="1"/>
    <col min="14345" max="14592" width="11.42578125" style="1"/>
    <col min="14593" max="14593" width="6.42578125" style="1" customWidth="1"/>
    <col min="14594" max="14594" width="18.42578125" style="1" customWidth="1"/>
    <col min="14595" max="14595" width="13.85546875" style="1" customWidth="1"/>
    <col min="14596" max="14596" width="15.7109375" style="1" customWidth="1"/>
    <col min="14597" max="14599" width="11.42578125" style="1"/>
    <col min="14600" max="14600" width="15.140625" style="1" bestFit="1" customWidth="1"/>
    <col min="14601" max="14848" width="11.42578125" style="1"/>
    <col min="14849" max="14849" width="6.42578125" style="1" customWidth="1"/>
    <col min="14850" max="14850" width="18.42578125" style="1" customWidth="1"/>
    <col min="14851" max="14851" width="13.85546875" style="1" customWidth="1"/>
    <col min="14852" max="14852" width="15.7109375" style="1" customWidth="1"/>
    <col min="14853" max="14855" width="11.42578125" style="1"/>
    <col min="14856" max="14856" width="15.140625" style="1" bestFit="1" customWidth="1"/>
    <col min="14857" max="15104" width="11.42578125" style="1"/>
    <col min="15105" max="15105" width="6.42578125" style="1" customWidth="1"/>
    <col min="15106" max="15106" width="18.42578125" style="1" customWidth="1"/>
    <col min="15107" max="15107" width="13.85546875" style="1" customWidth="1"/>
    <col min="15108" max="15108" width="15.7109375" style="1" customWidth="1"/>
    <col min="15109" max="15111" width="11.42578125" style="1"/>
    <col min="15112" max="15112" width="15.140625" style="1" bestFit="1" customWidth="1"/>
    <col min="15113" max="15360" width="11.42578125" style="1"/>
    <col min="15361" max="15361" width="6.42578125" style="1" customWidth="1"/>
    <col min="15362" max="15362" width="18.42578125" style="1" customWidth="1"/>
    <col min="15363" max="15363" width="13.85546875" style="1" customWidth="1"/>
    <col min="15364" max="15364" width="15.7109375" style="1" customWidth="1"/>
    <col min="15365" max="15367" width="11.42578125" style="1"/>
    <col min="15368" max="15368" width="15.140625" style="1" bestFit="1" customWidth="1"/>
    <col min="15369" max="15616" width="11.42578125" style="1"/>
    <col min="15617" max="15617" width="6.42578125" style="1" customWidth="1"/>
    <col min="15618" max="15618" width="18.42578125" style="1" customWidth="1"/>
    <col min="15619" max="15619" width="13.85546875" style="1" customWidth="1"/>
    <col min="15620" max="15620" width="15.7109375" style="1" customWidth="1"/>
    <col min="15621" max="15623" width="11.42578125" style="1"/>
    <col min="15624" max="15624" width="15.140625" style="1" bestFit="1" customWidth="1"/>
    <col min="15625" max="15872" width="11.42578125" style="1"/>
    <col min="15873" max="15873" width="6.42578125" style="1" customWidth="1"/>
    <col min="15874" max="15874" width="18.42578125" style="1" customWidth="1"/>
    <col min="15875" max="15875" width="13.85546875" style="1" customWidth="1"/>
    <col min="15876" max="15876" width="15.7109375" style="1" customWidth="1"/>
    <col min="15877" max="15879" width="11.42578125" style="1"/>
    <col min="15880" max="15880" width="15.140625" style="1" bestFit="1" customWidth="1"/>
    <col min="15881" max="16128" width="11.42578125" style="1"/>
    <col min="16129" max="16129" width="6.42578125" style="1" customWidth="1"/>
    <col min="16130" max="16130" width="18.42578125" style="1" customWidth="1"/>
    <col min="16131" max="16131" width="13.85546875" style="1" customWidth="1"/>
    <col min="16132" max="16132" width="15.7109375" style="1" customWidth="1"/>
    <col min="16133" max="16135" width="11.42578125" style="1"/>
    <col min="16136" max="16136" width="15.140625" style="1" bestFit="1" customWidth="1"/>
    <col min="16137" max="16384" width="11.42578125" style="1"/>
  </cols>
  <sheetData>
    <row r="1" spans="2:8" ht="15.75" thickBot="1" x14ac:dyDescent="0.3">
      <c r="E1" s="2"/>
      <c r="F1" s="2"/>
    </row>
    <row r="2" spans="2:8" ht="15.75" thickBot="1" x14ac:dyDescent="0.3">
      <c r="B2" s="176" t="s">
        <v>59</v>
      </c>
      <c r="C2" s="177"/>
      <c r="D2" s="177"/>
      <c r="E2" s="3"/>
      <c r="F2" s="4"/>
      <c r="G2" s="153" t="s">
        <v>60</v>
      </c>
      <c r="H2" s="154"/>
    </row>
    <row r="3" spans="2:8" ht="15.75" thickBot="1" x14ac:dyDescent="0.3">
      <c r="B3" s="5"/>
      <c r="C3" s="6"/>
      <c r="D3" s="6"/>
      <c r="E3" s="3"/>
      <c r="F3" s="4"/>
      <c r="G3" s="153" t="s">
        <v>63</v>
      </c>
      <c r="H3" s="154"/>
    </row>
    <row r="4" spans="2:8" ht="19.5" thickBot="1" x14ac:dyDescent="0.45">
      <c r="B4" s="178" t="s">
        <v>0</v>
      </c>
      <c r="C4" s="179"/>
      <c r="D4" s="179"/>
      <c r="E4" s="3"/>
      <c r="F4" s="4"/>
      <c r="G4" s="153" t="s">
        <v>64</v>
      </c>
      <c r="H4" s="154"/>
    </row>
    <row r="5" spans="2:8" ht="15.75" thickBot="1" x14ac:dyDescent="0.3">
      <c r="B5" s="175" t="s">
        <v>1</v>
      </c>
      <c r="C5" s="180"/>
      <c r="D5" s="7"/>
      <c r="E5" s="3"/>
      <c r="F5" s="4"/>
      <c r="G5" s="158" t="s">
        <v>65</v>
      </c>
      <c r="H5" s="159"/>
    </row>
    <row r="6" spans="2:8" x14ac:dyDescent="0.25">
      <c r="B6" s="163" t="s">
        <v>2</v>
      </c>
      <c r="C6" s="181"/>
      <c r="D6" s="8"/>
      <c r="E6" s="3"/>
      <c r="F6" s="4"/>
    </row>
    <row r="7" spans="2:8" x14ac:dyDescent="0.25">
      <c r="B7" s="164" t="s">
        <v>3</v>
      </c>
      <c r="C7" s="171"/>
      <c r="D7" s="8"/>
      <c r="E7" s="3"/>
      <c r="F7" s="4"/>
    </row>
    <row r="8" spans="2:8" x14ac:dyDescent="0.25">
      <c r="B8" s="163" t="s">
        <v>4</v>
      </c>
      <c r="C8" s="181"/>
      <c r="D8" s="8"/>
      <c r="E8" s="3"/>
      <c r="F8" s="4"/>
    </row>
    <row r="9" spans="2:8" x14ac:dyDescent="0.25">
      <c r="B9" s="164" t="s">
        <v>5</v>
      </c>
      <c r="C9" s="171"/>
      <c r="D9" s="8"/>
      <c r="E9" s="3"/>
      <c r="F9" s="4"/>
    </row>
    <row r="10" spans="2:8" ht="15.75" thickBot="1" x14ac:dyDescent="0.3">
      <c r="B10" s="165" t="s">
        <v>6</v>
      </c>
      <c r="C10" s="172"/>
      <c r="D10" s="9">
        <f>D8-(D8*D9/100)</f>
        <v>0</v>
      </c>
      <c r="E10" s="3"/>
      <c r="F10" s="4"/>
    </row>
    <row r="11" spans="2:8" ht="15.75" thickBot="1" x14ac:dyDescent="0.3">
      <c r="B11" s="166"/>
      <c r="C11" s="167"/>
      <c r="D11" s="167"/>
      <c r="E11" s="10"/>
      <c r="F11" s="4"/>
    </row>
    <row r="12" spans="2:8" ht="15.75" thickBot="1" x14ac:dyDescent="0.3">
      <c r="B12" s="11" t="s">
        <v>7</v>
      </c>
      <c r="C12" s="11" t="s">
        <v>8</v>
      </c>
      <c r="D12" s="11" t="s">
        <v>9</v>
      </c>
      <c r="E12" s="12" t="s">
        <v>10</v>
      </c>
      <c r="F12" s="155" t="s">
        <v>61</v>
      </c>
      <c r="G12" s="156"/>
      <c r="H12" s="157"/>
    </row>
    <row r="13" spans="2:8" ht="15.75" thickBot="1" x14ac:dyDescent="0.3">
      <c r="B13" s="13" t="s">
        <v>11</v>
      </c>
      <c r="C13" s="14">
        <f>IF(D7=0,(65.5 + (13.7*D8)+(5*D5)+(6.8*D6)),(665+(9.56*D8)+(1.85*D5)-(4.7*D6)))</f>
        <v>65.5</v>
      </c>
      <c r="D13" s="15">
        <f>C13*D$24</f>
        <v>0</v>
      </c>
      <c r="E13" s="46">
        <f t="shared" ref="E13:E17" si="0">C13+D13</f>
        <v>65.5</v>
      </c>
      <c r="F13" s="155"/>
      <c r="G13" s="156"/>
      <c r="H13" s="157"/>
    </row>
    <row r="14" spans="2:8" x14ac:dyDescent="0.25">
      <c r="B14" s="16" t="s">
        <v>12</v>
      </c>
      <c r="C14" s="17">
        <f>IF(D7=0,((10*D8)+(6.25*D5)-(4.92*D6)+5),((10*D8)+(6.25*D5)-(4.92*D6)-161))</f>
        <v>5</v>
      </c>
      <c r="D14" s="18">
        <f>C14*D$24</f>
        <v>0</v>
      </c>
      <c r="E14" s="47">
        <f t="shared" si="0"/>
        <v>5</v>
      </c>
      <c r="F14" s="50"/>
      <c r="G14" s="51"/>
      <c r="H14" s="52"/>
    </row>
    <row r="15" spans="2:8" x14ac:dyDescent="0.25">
      <c r="B15" s="19" t="s">
        <v>13</v>
      </c>
      <c r="C15" s="20">
        <f>D8*22</f>
        <v>0</v>
      </c>
      <c r="D15" s="21">
        <f>C15*D$24</f>
        <v>0</v>
      </c>
      <c r="E15" s="48">
        <f t="shared" si="0"/>
        <v>0</v>
      </c>
      <c r="F15" s="53"/>
      <c r="G15" s="54"/>
      <c r="H15" s="55"/>
    </row>
    <row r="16" spans="2:8" x14ac:dyDescent="0.25">
      <c r="B16" s="16" t="s">
        <v>14</v>
      </c>
      <c r="C16" s="17">
        <f>D8*24.8 + 10</f>
        <v>10</v>
      </c>
      <c r="D16" s="18">
        <f>C16*D$24</f>
        <v>0</v>
      </c>
      <c r="E16" s="47">
        <f t="shared" si="0"/>
        <v>10</v>
      </c>
      <c r="F16" s="53"/>
      <c r="G16" s="54"/>
      <c r="H16" s="55"/>
    </row>
    <row r="17" spans="2:8" x14ac:dyDescent="0.25">
      <c r="B17" s="19" t="s">
        <v>15</v>
      </c>
      <c r="C17" s="20">
        <f>D10*25.9+284</f>
        <v>284</v>
      </c>
      <c r="D17" s="21">
        <f>C17*D$24</f>
        <v>0</v>
      </c>
      <c r="E17" s="48">
        <f t="shared" si="0"/>
        <v>284</v>
      </c>
      <c r="F17" s="53"/>
      <c r="G17" s="54"/>
      <c r="H17" s="55"/>
    </row>
    <row r="18" spans="2:8" ht="15.75" thickBot="1" x14ac:dyDescent="0.3">
      <c r="B18" s="22" t="s">
        <v>16</v>
      </c>
      <c r="C18" s="23">
        <f>AVERAGE(C13:C16)</f>
        <v>20.125</v>
      </c>
      <c r="D18" s="24">
        <f>AVERAGE(D13:D16)</f>
        <v>0</v>
      </c>
      <c r="E18" s="49">
        <f>C18+D18</f>
        <v>20.125</v>
      </c>
      <c r="F18" s="53"/>
      <c r="G18" s="54"/>
      <c r="H18" s="55"/>
    </row>
    <row r="19" spans="2:8" ht="15.75" thickBot="1" x14ac:dyDescent="0.3">
      <c r="B19" s="173"/>
      <c r="C19" s="174"/>
      <c r="D19" s="174"/>
      <c r="E19" s="66"/>
      <c r="F19" s="53"/>
      <c r="G19" s="54"/>
      <c r="H19" s="55"/>
    </row>
    <row r="20" spans="2:8" ht="15.75" thickBot="1" x14ac:dyDescent="0.3">
      <c r="B20" s="168" t="s">
        <v>17</v>
      </c>
      <c r="C20" s="169"/>
      <c r="D20" s="169"/>
      <c r="E20" s="67"/>
      <c r="F20" s="53"/>
      <c r="G20" s="54"/>
      <c r="H20" s="55"/>
    </row>
    <row r="21" spans="2:8" ht="15.75" thickBot="1" x14ac:dyDescent="0.3">
      <c r="B21" s="175" t="s">
        <v>18</v>
      </c>
      <c r="C21" s="175"/>
      <c r="D21" s="59"/>
      <c r="E21" s="67"/>
      <c r="F21" s="56"/>
      <c r="G21" s="57"/>
      <c r="H21" s="58"/>
    </row>
    <row r="22" spans="2:8" ht="15.75" thickBot="1" x14ac:dyDescent="0.3">
      <c r="B22" s="163" t="s">
        <v>19</v>
      </c>
      <c r="C22" s="163"/>
      <c r="D22" s="60"/>
      <c r="E22" s="67"/>
      <c r="F22" s="155" t="s">
        <v>62</v>
      </c>
      <c r="G22" s="156"/>
      <c r="H22" s="157"/>
    </row>
    <row r="23" spans="2:8" s="26" customFormat="1" x14ac:dyDescent="0.25">
      <c r="B23" s="164" t="s">
        <v>20</v>
      </c>
      <c r="C23" s="164"/>
      <c r="D23" s="61"/>
      <c r="E23" s="68"/>
      <c r="F23" s="50"/>
      <c r="G23" s="51"/>
      <c r="H23" s="52"/>
    </row>
    <row r="24" spans="2:8" ht="15.75" thickBot="1" x14ac:dyDescent="0.3">
      <c r="B24" s="165" t="s">
        <v>21</v>
      </c>
      <c r="C24" s="165"/>
      <c r="D24" s="62">
        <f>D22+(D21*0.00001)+(D23*0.075)</f>
        <v>0</v>
      </c>
      <c r="E24" s="67"/>
      <c r="F24" s="53"/>
      <c r="G24" s="54"/>
      <c r="H24" s="55"/>
    </row>
    <row r="25" spans="2:8" ht="15.75" thickBot="1" x14ac:dyDescent="0.3">
      <c r="B25" s="166"/>
      <c r="C25" s="167"/>
      <c r="D25" s="167"/>
      <c r="E25" s="67"/>
      <c r="F25" s="53"/>
      <c r="G25" s="54"/>
      <c r="H25" s="55"/>
    </row>
    <row r="26" spans="2:8" ht="15.75" thickBot="1" x14ac:dyDescent="0.3">
      <c r="B26" s="168" t="s">
        <v>22</v>
      </c>
      <c r="C26" s="169"/>
      <c r="D26" s="169"/>
      <c r="E26" s="67"/>
      <c r="F26" s="53"/>
      <c r="G26" s="54"/>
      <c r="H26" s="55"/>
    </row>
    <row r="27" spans="2:8" x14ac:dyDescent="0.25">
      <c r="B27" s="170" t="s">
        <v>4</v>
      </c>
      <c r="C27" s="170"/>
      <c r="D27" s="63">
        <f>D8</f>
        <v>0</v>
      </c>
      <c r="E27" s="67"/>
      <c r="F27" s="53"/>
      <c r="G27" s="54"/>
      <c r="H27" s="55"/>
    </row>
    <row r="28" spans="2:8" x14ac:dyDescent="0.25">
      <c r="B28" s="160" t="s">
        <v>5</v>
      </c>
      <c r="C28" s="160"/>
      <c r="D28" s="64">
        <f>D9</f>
        <v>0</v>
      </c>
      <c r="E28" s="67"/>
      <c r="F28" s="53"/>
      <c r="G28" s="54"/>
      <c r="H28" s="55"/>
    </row>
    <row r="29" spans="2:8" x14ac:dyDescent="0.25">
      <c r="B29" s="161" t="s">
        <v>6</v>
      </c>
      <c r="C29" s="161"/>
      <c r="D29" s="65">
        <f>D10</f>
        <v>0</v>
      </c>
      <c r="E29" s="67"/>
      <c r="F29" s="53"/>
      <c r="G29" s="54"/>
      <c r="H29" s="55"/>
    </row>
    <row r="30" spans="2:8" ht="15.75" thickBot="1" x14ac:dyDescent="0.3">
      <c r="B30" s="160" t="s">
        <v>23</v>
      </c>
      <c r="C30" s="160"/>
      <c r="D30" s="64">
        <f>D27-D29</f>
        <v>0</v>
      </c>
      <c r="E30" s="69"/>
      <c r="F30" s="56"/>
      <c r="G30" s="57"/>
      <c r="H30" s="58"/>
    </row>
    <row r="31" spans="2:8" x14ac:dyDescent="0.25">
      <c r="B31" s="161" t="s">
        <v>24</v>
      </c>
      <c r="C31" s="161"/>
      <c r="D31" s="25"/>
    </row>
    <row r="32" spans="2:8" x14ac:dyDescent="0.25">
      <c r="B32" s="160" t="s">
        <v>25</v>
      </c>
      <c r="C32" s="160"/>
      <c r="D32" s="25"/>
    </row>
    <row r="33" spans="2:4" ht="15.75" thickBot="1" x14ac:dyDescent="0.3">
      <c r="B33" s="162" t="s">
        <v>26</v>
      </c>
      <c r="C33" s="162"/>
      <c r="D33" s="27">
        <f>(D31*100)/(100-D32)</f>
        <v>0</v>
      </c>
    </row>
    <row r="34" spans="2:4" ht="15.75" thickBot="1" x14ac:dyDescent="0.3">
      <c r="B34" s="150"/>
      <c r="C34" s="151"/>
      <c r="D34" s="152"/>
    </row>
  </sheetData>
  <mergeCells count="32">
    <mergeCell ref="B8:C8"/>
    <mergeCell ref="B2:D2"/>
    <mergeCell ref="B4:D4"/>
    <mergeCell ref="B5:C5"/>
    <mergeCell ref="B6:C6"/>
    <mergeCell ref="B7:C7"/>
    <mergeCell ref="B24:C24"/>
    <mergeCell ref="B25:D25"/>
    <mergeCell ref="B26:D26"/>
    <mergeCell ref="B27:C27"/>
    <mergeCell ref="B9:C9"/>
    <mergeCell ref="B10:C10"/>
    <mergeCell ref="B11:D11"/>
    <mergeCell ref="B19:D19"/>
    <mergeCell ref="B20:D20"/>
    <mergeCell ref="B21:C21"/>
    <mergeCell ref="B34:D34"/>
    <mergeCell ref="G2:H2"/>
    <mergeCell ref="F12:H12"/>
    <mergeCell ref="F13:H13"/>
    <mergeCell ref="F22:H22"/>
    <mergeCell ref="G3:H3"/>
    <mergeCell ref="G4:H4"/>
    <mergeCell ref="G5:H5"/>
    <mergeCell ref="B28:C28"/>
    <mergeCell ref="B29:C29"/>
    <mergeCell ref="B30:C30"/>
    <mergeCell ref="B31:C31"/>
    <mergeCell ref="B32:C32"/>
    <mergeCell ref="B33:C33"/>
    <mergeCell ref="B22:C22"/>
    <mergeCell ref="B23:C23"/>
  </mergeCells>
  <dataValidations count="13">
    <dataValidation allowBlank="1" showInputMessage="1" showErrorMessage="1" promptTitle="Altura" prompt="Introducir en cm"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xr:uid="{C9597EF2-E327-4C3C-8F0B-C336C71020A1}"/>
    <dataValidation allowBlank="1" showInputMessage="1" showErrorMessage="1" promptTitle="Edad" prompt="Introducir en años"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5CF7233D-1D7A-4503-BED9-82F4C86A76DB}"/>
    <dataValidation allowBlank="1" showInputMessage="1" showErrorMessage="1" promptTitle="Sexo" prompt="0 Hombre, 1 Mujeres"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7E53BFBC-EA60-4240-AD84-7C406EDA98C0}"/>
    <dataValidation allowBlank="1" showInputMessage="1" showErrorMessage="1" promptTitle="Peso corporal" prompt="Introducir en kg"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EE6E9FD2-15D8-4660-8B1E-6BED20815164}"/>
    <dataValidation allowBlank="1" showInputMessage="1" showErrorMessage="1" promptTitle="Porcentaje de grasa" prompt="Introducir en %"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xr:uid="{4876CE84-C20E-41A5-BC47-2DAA1DCE37ED}"/>
    <dataValidation allowBlank="1" showInputMessage="1" showErrorMessage="1" promptTitle="Promedio semanal Nº Pasos/día" prompt="Intriducir valor. Obtener el promedio diario de la semana" sqref="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xr:uid="{847064DC-39BD-4A9A-887F-ADE1008711EC}"/>
    <dataValidation allowBlank="1" showInputMessage="1" showErrorMessage="1" promptTitle="Introducir valor" prompt="Tipo de trabajo_x000a_0,10   = Sedentario (p.ej: Oficina)_x000a_0,25   = Actividad ligera o Mixto (p. ej Cartero o Recepcionista Hotel)_x000a_0,40   = Activo (p.ej Albañil, Camarero)" sqref="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xr:uid="{72F88550-3639-44B8-A118-F85C063BEF09}"/>
    <dataValidation allowBlank="1" showInputMessage="1" showErrorMessage="1" promptTitle="Cálculo con el peso corporal" prompt="Muestra de estudio exclusiva hombres, puede sobreestimar requerimientos."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xr:uid="{3B4A90D7-B974-4673-886C-D913C6BA89B8}"/>
    <dataValidation allowBlank="1" showInputMessage="1" showErrorMessage="1" promptTitle="Cálculo con masa libre de grasa" prompt="Muestra de estudio exclusiva hombres, puede sobreestimar requerimientos." sqref="B17:B18 IX17:IX18 ST17:ST18 ACP17:ACP18 AML17:AML18 AWH17:AWH18 BGD17:BGD18 BPZ17:BPZ18 BZV17:BZV18 CJR17:CJR18 CTN17:CTN18 DDJ17:DDJ18 DNF17:DNF18 DXB17:DXB18 EGX17:EGX18 EQT17:EQT18 FAP17:FAP18 FKL17:FKL18 FUH17:FUH18 GED17:GED18 GNZ17:GNZ18 GXV17:GXV18 HHR17:HHR18 HRN17:HRN18 IBJ17:IBJ18 ILF17:ILF18 IVB17:IVB18 JEX17:JEX18 JOT17:JOT18 JYP17:JYP18 KIL17:KIL18 KSH17:KSH18 LCD17:LCD18 LLZ17:LLZ18 LVV17:LVV18 MFR17:MFR18 MPN17:MPN18 MZJ17:MZJ18 NJF17:NJF18 NTB17:NTB18 OCX17:OCX18 OMT17:OMT18 OWP17:OWP18 PGL17:PGL18 PQH17:PQH18 QAD17:QAD18 QJZ17:QJZ18 QTV17:QTV18 RDR17:RDR18 RNN17:RNN18 RXJ17:RXJ18 SHF17:SHF18 SRB17:SRB18 TAX17:TAX18 TKT17:TKT18 TUP17:TUP18 UEL17:UEL18 UOH17:UOH18 UYD17:UYD18 VHZ17:VHZ18 VRV17:VRV18 WBR17:WBR18 WLN17:WLN18 WVJ17:WVJ18 B65553:B65554 IX65553:IX65554 ST65553:ST65554 ACP65553:ACP65554 AML65553:AML65554 AWH65553:AWH65554 BGD65553:BGD65554 BPZ65553:BPZ65554 BZV65553:BZV65554 CJR65553:CJR65554 CTN65553:CTN65554 DDJ65553:DDJ65554 DNF65553:DNF65554 DXB65553:DXB65554 EGX65553:EGX65554 EQT65553:EQT65554 FAP65553:FAP65554 FKL65553:FKL65554 FUH65553:FUH65554 GED65553:GED65554 GNZ65553:GNZ65554 GXV65553:GXV65554 HHR65553:HHR65554 HRN65553:HRN65554 IBJ65553:IBJ65554 ILF65553:ILF65554 IVB65553:IVB65554 JEX65553:JEX65554 JOT65553:JOT65554 JYP65553:JYP65554 KIL65553:KIL65554 KSH65553:KSH65554 LCD65553:LCD65554 LLZ65553:LLZ65554 LVV65553:LVV65554 MFR65553:MFR65554 MPN65553:MPN65554 MZJ65553:MZJ65554 NJF65553:NJF65554 NTB65553:NTB65554 OCX65553:OCX65554 OMT65553:OMT65554 OWP65553:OWP65554 PGL65553:PGL65554 PQH65553:PQH65554 QAD65553:QAD65554 QJZ65553:QJZ65554 QTV65553:QTV65554 RDR65553:RDR65554 RNN65553:RNN65554 RXJ65553:RXJ65554 SHF65553:SHF65554 SRB65553:SRB65554 TAX65553:TAX65554 TKT65553:TKT65554 TUP65553:TUP65554 UEL65553:UEL65554 UOH65553:UOH65554 UYD65553:UYD65554 VHZ65553:VHZ65554 VRV65553:VRV65554 WBR65553:WBR65554 WLN65553:WLN65554 WVJ65553:WVJ65554 B131089:B131090 IX131089:IX131090 ST131089:ST131090 ACP131089:ACP131090 AML131089:AML131090 AWH131089:AWH131090 BGD131089:BGD131090 BPZ131089:BPZ131090 BZV131089:BZV131090 CJR131089:CJR131090 CTN131089:CTN131090 DDJ131089:DDJ131090 DNF131089:DNF131090 DXB131089:DXB131090 EGX131089:EGX131090 EQT131089:EQT131090 FAP131089:FAP131090 FKL131089:FKL131090 FUH131089:FUH131090 GED131089:GED131090 GNZ131089:GNZ131090 GXV131089:GXV131090 HHR131089:HHR131090 HRN131089:HRN131090 IBJ131089:IBJ131090 ILF131089:ILF131090 IVB131089:IVB131090 JEX131089:JEX131090 JOT131089:JOT131090 JYP131089:JYP131090 KIL131089:KIL131090 KSH131089:KSH131090 LCD131089:LCD131090 LLZ131089:LLZ131090 LVV131089:LVV131090 MFR131089:MFR131090 MPN131089:MPN131090 MZJ131089:MZJ131090 NJF131089:NJF131090 NTB131089:NTB131090 OCX131089:OCX131090 OMT131089:OMT131090 OWP131089:OWP131090 PGL131089:PGL131090 PQH131089:PQH131090 QAD131089:QAD131090 QJZ131089:QJZ131090 QTV131089:QTV131090 RDR131089:RDR131090 RNN131089:RNN131090 RXJ131089:RXJ131090 SHF131089:SHF131090 SRB131089:SRB131090 TAX131089:TAX131090 TKT131089:TKT131090 TUP131089:TUP131090 UEL131089:UEL131090 UOH131089:UOH131090 UYD131089:UYD131090 VHZ131089:VHZ131090 VRV131089:VRV131090 WBR131089:WBR131090 WLN131089:WLN131090 WVJ131089:WVJ131090 B196625:B196626 IX196625:IX196626 ST196625:ST196626 ACP196625:ACP196626 AML196625:AML196626 AWH196625:AWH196626 BGD196625:BGD196626 BPZ196625:BPZ196626 BZV196625:BZV196626 CJR196625:CJR196626 CTN196625:CTN196626 DDJ196625:DDJ196626 DNF196625:DNF196626 DXB196625:DXB196626 EGX196625:EGX196626 EQT196625:EQT196626 FAP196625:FAP196626 FKL196625:FKL196626 FUH196625:FUH196626 GED196625:GED196626 GNZ196625:GNZ196626 GXV196625:GXV196626 HHR196625:HHR196626 HRN196625:HRN196626 IBJ196625:IBJ196626 ILF196625:ILF196626 IVB196625:IVB196626 JEX196625:JEX196626 JOT196625:JOT196626 JYP196625:JYP196626 KIL196625:KIL196626 KSH196625:KSH196626 LCD196625:LCD196626 LLZ196625:LLZ196626 LVV196625:LVV196626 MFR196625:MFR196626 MPN196625:MPN196626 MZJ196625:MZJ196626 NJF196625:NJF196626 NTB196625:NTB196626 OCX196625:OCX196626 OMT196625:OMT196626 OWP196625:OWP196626 PGL196625:PGL196626 PQH196625:PQH196626 QAD196625:QAD196626 QJZ196625:QJZ196626 QTV196625:QTV196626 RDR196625:RDR196626 RNN196625:RNN196626 RXJ196625:RXJ196626 SHF196625:SHF196626 SRB196625:SRB196626 TAX196625:TAX196626 TKT196625:TKT196626 TUP196625:TUP196626 UEL196625:UEL196626 UOH196625:UOH196626 UYD196625:UYD196626 VHZ196625:VHZ196626 VRV196625:VRV196626 WBR196625:WBR196626 WLN196625:WLN196626 WVJ196625:WVJ196626 B262161:B262162 IX262161:IX262162 ST262161:ST262162 ACP262161:ACP262162 AML262161:AML262162 AWH262161:AWH262162 BGD262161:BGD262162 BPZ262161:BPZ262162 BZV262161:BZV262162 CJR262161:CJR262162 CTN262161:CTN262162 DDJ262161:DDJ262162 DNF262161:DNF262162 DXB262161:DXB262162 EGX262161:EGX262162 EQT262161:EQT262162 FAP262161:FAP262162 FKL262161:FKL262162 FUH262161:FUH262162 GED262161:GED262162 GNZ262161:GNZ262162 GXV262161:GXV262162 HHR262161:HHR262162 HRN262161:HRN262162 IBJ262161:IBJ262162 ILF262161:ILF262162 IVB262161:IVB262162 JEX262161:JEX262162 JOT262161:JOT262162 JYP262161:JYP262162 KIL262161:KIL262162 KSH262161:KSH262162 LCD262161:LCD262162 LLZ262161:LLZ262162 LVV262161:LVV262162 MFR262161:MFR262162 MPN262161:MPN262162 MZJ262161:MZJ262162 NJF262161:NJF262162 NTB262161:NTB262162 OCX262161:OCX262162 OMT262161:OMT262162 OWP262161:OWP262162 PGL262161:PGL262162 PQH262161:PQH262162 QAD262161:QAD262162 QJZ262161:QJZ262162 QTV262161:QTV262162 RDR262161:RDR262162 RNN262161:RNN262162 RXJ262161:RXJ262162 SHF262161:SHF262162 SRB262161:SRB262162 TAX262161:TAX262162 TKT262161:TKT262162 TUP262161:TUP262162 UEL262161:UEL262162 UOH262161:UOH262162 UYD262161:UYD262162 VHZ262161:VHZ262162 VRV262161:VRV262162 WBR262161:WBR262162 WLN262161:WLN262162 WVJ262161:WVJ262162 B327697:B327698 IX327697:IX327698 ST327697:ST327698 ACP327697:ACP327698 AML327697:AML327698 AWH327697:AWH327698 BGD327697:BGD327698 BPZ327697:BPZ327698 BZV327697:BZV327698 CJR327697:CJR327698 CTN327697:CTN327698 DDJ327697:DDJ327698 DNF327697:DNF327698 DXB327697:DXB327698 EGX327697:EGX327698 EQT327697:EQT327698 FAP327697:FAP327698 FKL327697:FKL327698 FUH327697:FUH327698 GED327697:GED327698 GNZ327697:GNZ327698 GXV327697:GXV327698 HHR327697:HHR327698 HRN327697:HRN327698 IBJ327697:IBJ327698 ILF327697:ILF327698 IVB327697:IVB327698 JEX327697:JEX327698 JOT327697:JOT327698 JYP327697:JYP327698 KIL327697:KIL327698 KSH327697:KSH327698 LCD327697:LCD327698 LLZ327697:LLZ327698 LVV327697:LVV327698 MFR327697:MFR327698 MPN327697:MPN327698 MZJ327697:MZJ327698 NJF327697:NJF327698 NTB327697:NTB327698 OCX327697:OCX327698 OMT327697:OMT327698 OWP327697:OWP327698 PGL327697:PGL327698 PQH327697:PQH327698 QAD327697:QAD327698 QJZ327697:QJZ327698 QTV327697:QTV327698 RDR327697:RDR327698 RNN327697:RNN327698 RXJ327697:RXJ327698 SHF327697:SHF327698 SRB327697:SRB327698 TAX327697:TAX327698 TKT327697:TKT327698 TUP327697:TUP327698 UEL327697:UEL327698 UOH327697:UOH327698 UYD327697:UYD327698 VHZ327697:VHZ327698 VRV327697:VRV327698 WBR327697:WBR327698 WLN327697:WLN327698 WVJ327697:WVJ327698 B393233:B393234 IX393233:IX393234 ST393233:ST393234 ACP393233:ACP393234 AML393233:AML393234 AWH393233:AWH393234 BGD393233:BGD393234 BPZ393233:BPZ393234 BZV393233:BZV393234 CJR393233:CJR393234 CTN393233:CTN393234 DDJ393233:DDJ393234 DNF393233:DNF393234 DXB393233:DXB393234 EGX393233:EGX393234 EQT393233:EQT393234 FAP393233:FAP393234 FKL393233:FKL393234 FUH393233:FUH393234 GED393233:GED393234 GNZ393233:GNZ393234 GXV393233:GXV393234 HHR393233:HHR393234 HRN393233:HRN393234 IBJ393233:IBJ393234 ILF393233:ILF393234 IVB393233:IVB393234 JEX393233:JEX393234 JOT393233:JOT393234 JYP393233:JYP393234 KIL393233:KIL393234 KSH393233:KSH393234 LCD393233:LCD393234 LLZ393233:LLZ393234 LVV393233:LVV393234 MFR393233:MFR393234 MPN393233:MPN393234 MZJ393233:MZJ393234 NJF393233:NJF393234 NTB393233:NTB393234 OCX393233:OCX393234 OMT393233:OMT393234 OWP393233:OWP393234 PGL393233:PGL393234 PQH393233:PQH393234 QAD393233:QAD393234 QJZ393233:QJZ393234 QTV393233:QTV393234 RDR393233:RDR393234 RNN393233:RNN393234 RXJ393233:RXJ393234 SHF393233:SHF393234 SRB393233:SRB393234 TAX393233:TAX393234 TKT393233:TKT393234 TUP393233:TUP393234 UEL393233:UEL393234 UOH393233:UOH393234 UYD393233:UYD393234 VHZ393233:VHZ393234 VRV393233:VRV393234 WBR393233:WBR393234 WLN393233:WLN393234 WVJ393233:WVJ393234 B458769:B458770 IX458769:IX458770 ST458769:ST458770 ACP458769:ACP458770 AML458769:AML458770 AWH458769:AWH458770 BGD458769:BGD458770 BPZ458769:BPZ458770 BZV458769:BZV458770 CJR458769:CJR458770 CTN458769:CTN458770 DDJ458769:DDJ458770 DNF458769:DNF458770 DXB458769:DXB458770 EGX458769:EGX458770 EQT458769:EQT458770 FAP458769:FAP458770 FKL458769:FKL458770 FUH458769:FUH458770 GED458769:GED458770 GNZ458769:GNZ458770 GXV458769:GXV458770 HHR458769:HHR458770 HRN458769:HRN458770 IBJ458769:IBJ458770 ILF458769:ILF458770 IVB458769:IVB458770 JEX458769:JEX458770 JOT458769:JOT458770 JYP458769:JYP458770 KIL458769:KIL458770 KSH458769:KSH458770 LCD458769:LCD458770 LLZ458769:LLZ458770 LVV458769:LVV458770 MFR458769:MFR458770 MPN458769:MPN458770 MZJ458769:MZJ458770 NJF458769:NJF458770 NTB458769:NTB458770 OCX458769:OCX458770 OMT458769:OMT458770 OWP458769:OWP458770 PGL458769:PGL458770 PQH458769:PQH458770 QAD458769:QAD458770 QJZ458769:QJZ458770 QTV458769:QTV458770 RDR458769:RDR458770 RNN458769:RNN458770 RXJ458769:RXJ458770 SHF458769:SHF458770 SRB458769:SRB458770 TAX458769:TAX458770 TKT458769:TKT458770 TUP458769:TUP458770 UEL458769:UEL458770 UOH458769:UOH458770 UYD458769:UYD458770 VHZ458769:VHZ458770 VRV458769:VRV458770 WBR458769:WBR458770 WLN458769:WLN458770 WVJ458769:WVJ458770 B524305:B524306 IX524305:IX524306 ST524305:ST524306 ACP524305:ACP524306 AML524305:AML524306 AWH524305:AWH524306 BGD524305:BGD524306 BPZ524305:BPZ524306 BZV524305:BZV524306 CJR524305:CJR524306 CTN524305:CTN524306 DDJ524305:DDJ524306 DNF524305:DNF524306 DXB524305:DXB524306 EGX524305:EGX524306 EQT524305:EQT524306 FAP524305:FAP524306 FKL524305:FKL524306 FUH524305:FUH524306 GED524305:GED524306 GNZ524305:GNZ524306 GXV524305:GXV524306 HHR524305:HHR524306 HRN524305:HRN524306 IBJ524305:IBJ524306 ILF524305:ILF524306 IVB524305:IVB524306 JEX524305:JEX524306 JOT524305:JOT524306 JYP524305:JYP524306 KIL524305:KIL524306 KSH524305:KSH524306 LCD524305:LCD524306 LLZ524305:LLZ524306 LVV524305:LVV524306 MFR524305:MFR524306 MPN524305:MPN524306 MZJ524305:MZJ524306 NJF524305:NJF524306 NTB524305:NTB524306 OCX524305:OCX524306 OMT524305:OMT524306 OWP524305:OWP524306 PGL524305:PGL524306 PQH524305:PQH524306 QAD524305:QAD524306 QJZ524305:QJZ524306 QTV524305:QTV524306 RDR524305:RDR524306 RNN524305:RNN524306 RXJ524305:RXJ524306 SHF524305:SHF524306 SRB524305:SRB524306 TAX524305:TAX524306 TKT524305:TKT524306 TUP524305:TUP524306 UEL524305:UEL524306 UOH524305:UOH524306 UYD524305:UYD524306 VHZ524305:VHZ524306 VRV524305:VRV524306 WBR524305:WBR524306 WLN524305:WLN524306 WVJ524305:WVJ524306 B589841:B589842 IX589841:IX589842 ST589841:ST589842 ACP589841:ACP589842 AML589841:AML589842 AWH589841:AWH589842 BGD589841:BGD589842 BPZ589841:BPZ589842 BZV589841:BZV589842 CJR589841:CJR589842 CTN589841:CTN589842 DDJ589841:DDJ589842 DNF589841:DNF589842 DXB589841:DXB589842 EGX589841:EGX589842 EQT589841:EQT589842 FAP589841:FAP589842 FKL589841:FKL589842 FUH589841:FUH589842 GED589841:GED589842 GNZ589841:GNZ589842 GXV589841:GXV589842 HHR589841:HHR589842 HRN589841:HRN589842 IBJ589841:IBJ589842 ILF589841:ILF589842 IVB589841:IVB589842 JEX589841:JEX589842 JOT589841:JOT589842 JYP589841:JYP589842 KIL589841:KIL589842 KSH589841:KSH589842 LCD589841:LCD589842 LLZ589841:LLZ589842 LVV589841:LVV589842 MFR589841:MFR589842 MPN589841:MPN589842 MZJ589841:MZJ589842 NJF589841:NJF589842 NTB589841:NTB589842 OCX589841:OCX589842 OMT589841:OMT589842 OWP589841:OWP589842 PGL589841:PGL589842 PQH589841:PQH589842 QAD589841:QAD589842 QJZ589841:QJZ589842 QTV589841:QTV589842 RDR589841:RDR589842 RNN589841:RNN589842 RXJ589841:RXJ589842 SHF589841:SHF589842 SRB589841:SRB589842 TAX589841:TAX589842 TKT589841:TKT589842 TUP589841:TUP589842 UEL589841:UEL589842 UOH589841:UOH589842 UYD589841:UYD589842 VHZ589841:VHZ589842 VRV589841:VRV589842 WBR589841:WBR589842 WLN589841:WLN589842 WVJ589841:WVJ589842 B655377:B655378 IX655377:IX655378 ST655377:ST655378 ACP655377:ACP655378 AML655377:AML655378 AWH655377:AWH655378 BGD655377:BGD655378 BPZ655377:BPZ655378 BZV655377:BZV655378 CJR655377:CJR655378 CTN655377:CTN655378 DDJ655377:DDJ655378 DNF655377:DNF655378 DXB655377:DXB655378 EGX655377:EGX655378 EQT655377:EQT655378 FAP655377:FAP655378 FKL655377:FKL655378 FUH655377:FUH655378 GED655377:GED655378 GNZ655377:GNZ655378 GXV655377:GXV655378 HHR655377:HHR655378 HRN655377:HRN655378 IBJ655377:IBJ655378 ILF655377:ILF655378 IVB655377:IVB655378 JEX655377:JEX655378 JOT655377:JOT655378 JYP655377:JYP655378 KIL655377:KIL655378 KSH655377:KSH655378 LCD655377:LCD655378 LLZ655377:LLZ655378 LVV655377:LVV655378 MFR655377:MFR655378 MPN655377:MPN655378 MZJ655377:MZJ655378 NJF655377:NJF655378 NTB655377:NTB655378 OCX655377:OCX655378 OMT655377:OMT655378 OWP655377:OWP655378 PGL655377:PGL655378 PQH655377:PQH655378 QAD655377:QAD655378 QJZ655377:QJZ655378 QTV655377:QTV655378 RDR655377:RDR655378 RNN655377:RNN655378 RXJ655377:RXJ655378 SHF655377:SHF655378 SRB655377:SRB655378 TAX655377:TAX655378 TKT655377:TKT655378 TUP655377:TUP655378 UEL655377:UEL655378 UOH655377:UOH655378 UYD655377:UYD655378 VHZ655377:VHZ655378 VRV655377:VRV655378 WBR655377:WBR655378 WLN655377:WLN655378 WVJ655377:WVJ655378 B720913:B720914 IX720913:IX720914 ST720913:ST720914 ACP720913:ACP720914 AML720913:AML720914 AWH720913:AWH720914 BGD720913:BGD720914 BPZ720913:BPZ720914 BZV720913:BZV720914 CJR720913:CJR720914 CTN720913:CTN720914 DDJ720913:DDJ720914 DNF720913:DNF720914 DXB720913:DXB720914 EGX720913:EGX720914 EQT720913:EQT720914 FAP720913:FAP720914 FKL720913:FKL720914 FUH720913:FUH720914 GED720913:GED720914 GNZ720913:GNZ720914 GXV720913:GXV720914 HHR720913:HHR720914 HRN720913:HRN720914 IBJ720913:IBJ720914 ILF720913:ILF720914 IVB720913:IVB720914 JEX720913:JEX720914 JOT720913:JOT720914 JYP720913:JYP720914 KIL720913:KIL720914 KSH720913:KSH720914 LCD720913:LCD720914 LLZ720913:LLZ720914 LVV720913:LVV720914 MFR720913:MFR720914 MPN720913:MPN720914 MZJ720913:MZJ720914 NJF720913:NJF720914 NTB720913:NTB720914 OCX720913:OCX720914 OMT720913:OMT720914 OWP720913:OWP720914 PGL720913:PGL720914 PQH720913:PQH720914 QAD720913:QAD720914 QJZ720913:QJZ720914 QTV720913:QTV720914 RDR720913:RDR720914 RNN720913:RNN720914 RXJ720913:RXJ720914 SHF720913:SHF720914 SRB720913:SRB720914 TAX720913:TAX720914 TKT720913:TKT720914 TUP720913:TUP720914 UEL720913:UEL720914 UOH720913:UOH720914 UYD720913:UYD720914 VHZ720913:VHZ720914 VRV720913:VRV720914 WBR720913:WBR720914 WLN720913:WLN720914 WVJ720913:WVJ720914 B786449:B786450 IX786449:IX786450 ST786449:ST786450 ACP786449:ACP786450 AML786449:AML786450 AWH786449:AWH786450 BGD786449:BGD786450 BPZ786449:BPZ786450 BZV786449:BZV786450 CJR786449:CJR786450 CTN786449:CTN786450 DDJ786449:DDJ786450 DNF786449:DNF786450 DXB786449:DXB786450 EGX786449:EGX786450 EQT786449:EQT786450 FAP786449:FAP786450 FKL786449:FKL786450 FUH786449:FUH786450 GED786449:GED786450 GNZ786449:GNZ786450 GXV786449:GXV786450 HHR786449:HHR786450 HRN786449:HRN786450 IBJ786449:IBJ786450 ILF786449:ILF786450 IVB786449:IVB786450 JEX786449:JEX786450 JOT786449:JOT786450 JYP786449:JYP786450 KIL786449:KIL786450 KSH786449:KSH786450 LCD786449:LCD786450 LLZ786449:LLZ786450 LVV786449:LVV786450 MFR786449:MFR786450 MPN786449:MPN786450 MZJ786449:MZJ786450 NJF786449:NJF786450 NTB786449:NTB786450 OCX786449:OCX786450 OMT786449:OMT786450 OWP786449:OWP786450 PGL786449:PGL786450 PQH786449:PQH786450 QAD786449:QAD786450 QJZ786449:QJZ786450 QTV786449:QTV786450 RDR786449:RDR786450 RNN786449:RNN786450 RXJ786449:RXJ786450 SHF786449:SHF786450 SRB786449:SRB786450 TAX786449:TAX786450 TKT786449:TKT786450 TUP786449:TUP786450 UEL786449:UEL786450 UOH786449:UOH786450 UYD786449:UYD786450 VHZ786449:VHZ786450 VRV786449:VRV786450 WBR786449:WBR786450 WLN786449:WLN786450 WVJ786449:WVJ786450 B851985:B851986 IX851985:IX851986 ST851985:ST851986 ACP851985:ACP851986 AML851985:AML851986 AWH851985:AWH851986 BGD851985:BGD851986 BPZ851985:BPZ851986 BZV851985:BZV851986 CJR851985:CJR851986 CTN851985:CTN851986 DDJ851985:DDJ851986 DNF851985:DNF851986 DXB851985:DXB851986 EGX851985:EGX851986 EQT851985:EQT851986 FAP851985:FAP851986 FKL851985:FKL851986 FUH851985:FUH851986 GED851985:GED851986 GNZ851985:GNZ851986 GXV851985:GXV851986 HHR851985:HHR851986 HRN851985:HRN851986 IBJ851985:IBJ851986 ILF851985:ILF851986 IVB851985:IVB851986 JEX851985:JEX851986 JOT851985:JOT851986 JYP851985:JYP851986 KIL851985:KIL851986 KSH851985:KSH851986 LCD851985:LCD851986 LLZ851985:LLZ851986 LVV851985:LVV851986 MFR851985:MFR851986 MPN851985:MPN851986 MZJ851985:MZJ851986 NJF851985:NJF851986 NTB851985:NTB851986 OCX851985:OCX851986 OMT851985:OMT851986 OWP851985:OWP851986 PGL851985:PGL851986 PQH851985:PQH851986 QAD851985:QAD851986 QJZ851985:QJZ851986 QTV851985:QTV851986 RDR851985:RDR851986 RNN851985:RNN851986 RXJ851985:RXJ851986 SHF851985:SHF851986 SRB851985:SRB851986 TAX851985:TAX851986 TKT851985:TKT851986 TUP851985:TUP851986 UEL851985:UEL851986 UOH851985:UOH851986 UYD851985:UYD851986 VHZ851985:VHZ851986 VRV851985:VRV851986 WBR851985:WBR851986 WLN851985:WLN851986 WVJ851985:WVJ851986 B917521:B917522 IX917521:IX917522 ST917521:ST917522 ACP917521:ACP917522 AML917521:AML917522 AWH917521:AWH917522 BGD917521:BGD917522 BPZ917521:BPZ917522 BZV917521:BZV917522 CJR917521:CJR917522 CTN917521:CTN917522 DDJ917521:DDJ917522 DNF917521:DNF917522 DXB917521:DXB917522 EGX917521:EGX917522 EQT917521:EQT917522 FAP917521:FAP917522 FKL917521:FKL917522 FUH917521:FUH917522 GED917521:GED917522 GNZ917521:GNZ917522 GXV917521:GXV917522 HHR917521:HHR917522 HRN917521:HRN917522 IBJ917521:IBJ917522 ILF917521:ILF917522 IVB917521:IVB917522 JEX917521:JEX917522 JOT917521:JOT917522 JYP917521:JYP917522 KIL917521:KIL917522 KSH917521:KSH917522 LCD917521:LCD917522 LLZ917521:LLZ917522 LVV917521:LVV917522 MFR917521:MFR917522 MPN917521:MPN917522 MZJ917521:MZJ917522 NJF917521:NJF917522 NTB917521:NTB917522 OCX917521:OCX917522 OMT917521:OMT917522 OWP917521:OWP917522 PGL917521:PGL917522 PQH917521:PQH917522 QAD917521:QAD917522 QJZ917521:QJZ917522 QTV917521:QTV917522 RDR917521:RDR917522 RNN917521:RNN917522 RXJ917521:RXJ917522 SHF917521:SHF917522 SRB917521:SRB917522 TAX917521:TAX917522 TKT917521:TKT917522 TUP917521:TUP917522 UEL917521:UEL917522 UOH917521:UOH917522 UYD917521:UYD917522 VHZ917521:VHZ917522 VRV917521:VRV917522 WBR917521:WBR917522 WLN917521:WLN917522 WVJ917521:WVJ917522 B983057:B983058 IX983057:IX983058 ST983057:ST983058 ACP983057:ACP983058 AML983057:AML983058 AWH983057:AWH983058 BGD983057:BGD983058 BPZ983057:BPZ983058 BZV983057:BZV983058 CJR983057:CJR983058 CTN983057:CTN983058 DDJ983057:DDJ983058 DNF983057:DNF983058 DXB983057:DXB983058 EGX983057:EGX983058 EQT983057:EQT983058 FAP983057:FAP983058 FKL983057:FKL983058 FUH983057:FUH983058 GED983057:GED983058 GNZ983057:GNZ983058 GXV983057:GXV983058 HHR983057:HHR983058 HRN983057:HRN983058 IBJ983057:IBJ983058 ILF983057:ILF983058 IVB983057:IVB983058 JEX983057:JEX983058 JOT983057:JOT983058 JYP983057:JYP983058 KIL983057:KIL983058 KSH983057:KSH983058 LCD983057:LCD983058 LLZ983057:LLZ983058 LVV983057:LVV983058 MFR983057:MFR983058 MPN983057:MPN983058 MZJ983057:MZJ983058 NJF983057:NJF983058 NTB983057:NTB983058 OCX983057:OCX983058 OMT983057:OMT983058 OWP983057:OWP983058 PGL983057:PGL983058 PQH983057:PQH983058 QAD983057:QAD983058 QJZ983057:QJZ983058 QTV983057:QTV983058 RDR983057:RDR983058 RNN983057:RNN983058 RXJ983057:RXJ983058 SHF983057:SHF983058 SRB983057:SRB983058 TAX983057:TAX983058 TKT983057:TKT983058 TUP983057:TUP983058 UEL983057:UEL983058 UOH983057:UOH983058 UYD983057:UYD983058 VHZ983057:VHZ983058 VRV983057:VRV983058 WBR983057:WBR983058 WLN983057:WLN983058 WVJ983057:WVJ983058" xr:uid="{6DC51FDC-1A1D-40D7-9285-C7507493D0D8}"/>
    <dataValidation allowBlank="1" showInputMessage="1" showErrorMessage="1" promptTitle="Nº Entrenamientos por semana" prompt="Introducir valor" sqref="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WVP98306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xr:uid="{A6E90172-68FF-49E9-AFF1-4399ED634B49}"/>
    <dataValidation allowBlank="1" showErrorMessage="1" sqref="D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xr:uid="{71D85961-DED7-4CE7-963C-04ED7DA0F7FF}"/>
    <dataValidation allowBlank="1" showInputMessage="1" showErrorMessage="1" prompt="Introducir el peso de masa libre de grasa en kg que tengas como objetivo" sqref="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xr:uid="{EEE90D04-F06B-4A5D-86AD-D77E9549638A}"/>
    <dataValidation allowBlank="1" showInputMessage="1" showErrorMessage="1" prompt="Introducir el porcentaje de grasa que tengas como objetivo" sqref="D32:D33 IZ32:IZ33 SV32:SV33 ACR32:ACR33 AMN32:AMN33 AWJ32:AWJ33 BGF32:BGF33 BQB32:BQB33 BZX32:BZX33 CJT32:CJT33 CTP32:CTP33 DDL32:DDL33 DNH32:DNH33 DXD32:DXD33 EGZ32:EGZ33 EQV32:EQV33 FAR32:FAR33 FKN32:FKN33 FUJ32:FUJ33 GEF32:GEF33 GOB32:GOB33 GXX32:GXX33 HHT32:HHT33 HRP32:HRP33 IBL32:IBL33 ILH32:ILH33 IVD32:IVD33 JEZ32:JEZ33 JOV32:JOV33 JYR32:JYR33 KIN32:KIN33 KSJ32:KSJ33 LCF32:LCF33 LMB32:LMB33 LVX32:LVX33 MFT32:MFT33 MPP32:MPP33 MZL32:MZL33 NJH32:NJH33 NTD32:NTD33 OCZ32:OCZ33 OMV32:OMV33 OWR32:OWR33 PGN32:PGN33 PQJ32:PQJ33 QAF32:QAF33 QKB32:QKB33 QTX32:QTX33 RDT32:RDT33 RNP32:RNP33 RXL32:RXL33 SHH32:SHH33 SRD32:SRD33 TAZ32:TAZ33 TKV32:TKV33 TUR32:TUR33 UEN32:UEN33 UOJ32:UOJ33 UYF32:UYF33 VIB32:VIB33 VRX32:VRX33 WBT32:WBT33 WLP32:WLP33 WVL32:WVL33 D65568:D65569 IZ65568:IZ65569 SV65568:SV65569 ACR65568:ACR65569 AMN65568:AMN65569 AWJ65568:AWJ65569 BGF65568:BGF65569 BQB65568:BQB65569 BZX65568:BZX65569 CJT65568:CJT65569 CTP65568:CTP65569 DDL65568:DDL65569 DNH65568:DNH65569 DXD65568:DXD65569 EGZ65568:EGZ65569 EQV65568:EQV65569 FAR65568:FAR65569 FKN65568:FKN65569 FUJ65568:FUJ65569 GEF65568:GEF65569 GOB65568:GOB65569 GXX65568:GXX65569 HHT65568:HHT65569 HRP65568:HRP65569 IBL65568:IBL65569 ILH65568:ILH65569 IVD65568:IVD65569 JEZ65568:JEZ65569 JOV65568:JOV65569 JYR65568:JYR65569 KIN65568:KIN65569 KSJ65568:KSJ65569 LCF65568:LCF65569 LMB65568:LMB65569 LVX65568:LVX65569 MFT65568:MFT65569 MPP65568:MPP65569 MZL65568:MZL65569 NJH65568:NJH65569 NTD65568:NTD65569 OCZ65568:OCZ65569 OMV65568:OMV65569 OWR65568:OWR65569 PGN65568:PGN65569 PQJ65568:PQJ65569 QAF65568:QAF65569 QKB65568:QKB65569 QTX65568:QTX65569 RDT65568:RDT65569 RNP65568:RNP65569 RXL65568:RXL65569 SHH65568:SHH65569 SRD65568:SRD65569 TAZ65568:TAZ65569 TKV65568:TKV65569 TUR65568:TUR65569 UEN65568:UEN65569 UOJ65568:UOJ65569 UYF65568:UYF65569 VIB65568:VIB65569 VRX65568:VRX65569 WBT65568:WBT65569 WLP65568:WLP65569 WVL65568:WVL65569 D131104:D131105 IZ131104:IZ131105 SV131104:SV131105 ACR131104:ACR131105 AMN131104:AMN131105 AWJ131104:AWJ131105 BGF131104:BGF131105 BQB131104:BQB131105 BZX131104:BZX131105 CJT131104:CJT131105 CTP131104:CTP131105 DDL131104:DDL131105 DNH131104:DNH131105 DXD131104:DXD131105 EGZ131104:EGZ131105 EQV131104:EQV131105 FAR131104:FAR131105 FKN131104:FKN131105 FUJ131104:FUJ131105 GEF131104:GEF131105 GOB131104:GOB131105 GXX131104:GXX131105 HHT131104:HHT131105 HRP131104:HRP131105 IBL131104:IBL131105 ILH131104:ILH131105 IVD131104:IVD131105 JEZ131104:JEZ131105 JOV131104:JOV131105 JYR131104:JYR131105 KIN131104:KIN131105 KSJ131104:KSJ131105 LCF131104:LCF131105 LMB131104:LMB131105 LVX131104:LVX131105 MFT131104:MFT131105 MPP131104:MPP131105 MZL131104:MZL131105 NJH131104:NJH131105 NTD131104:NTD131105 OCZ131104:OCZ131105 OMV131104:OMV131105 OWR131104:OWR131105 PGN131104:PGN131105 PQJ131104:PQJ131105 QAF131104:QAF131105 QKB131104:QKB131105 QTX131104:QTX131105 RDT131104:RDT131105 RNP131104:RNP131105 RXL131104:RXL131105 SHH131104:SHH131105 SRD131104:SRD131105 TAZ131104:TAZ131105 TKV131104:TKV131105 TUR131104:TUR131105 UEN131104:UEN131105 UOJ131104:UOJ131105 UYF131104:UYF131105 VIB131104:VIB131105 VRX131104:VRX131105 WBT131104:WBT131105 WLP131104:WLP131105 WVL131104:WVL131105 D196640:D196641 IZ196640:IZ196641 SV196640:SV196641 ACR196640:ACR196641 AMN196640:AMN196641 AWJ196640:AWJ196641 BGF196640:BGF196641 BQB196640:BQB196641 BZX196640:BZX196641 CJT196640:CJT196641 CTP196640:CTP196641 DDL196640:DDL196641 DNH196640:DNH196641 DXD196640:DXD196641 EGZ196640:EGZ196641 EQV196640:EQV196641 FAR196640:FAR196641 FKN196640:FKN196641 FUJ196640:FUJ196641 GEF196640:GEF196641 GOB196640:GOB196641 GXX196640:GXX196641 HHT196640:HHT196641 HRP196640:HRP196641 IBL196640:IBL196641 ILH196640:ILH196641 IVD196640:IVD196641 JEZ196640:JEZ196641 JOV196640:JOV196641 JYR196640:JYR196641 KIN196640:KIN196641 KSJ196640:KSJ196641 LCF196640:LCF196641 LMB196640:LMB196641 LVX196640:LVX196641 MFT196640:MFT196641 MPP196640:MPP196641 MZL196640:MZL196641 NJH196640:NJH196641 NTD196640:NTD196641 OCZ196640:OCZ196641 OMV196640:OMV196641 OWR196640:OWR196641 PGN196640:PGN196641 PQJ196640:PQJ196641 QAF196640:QAF196641 QKB196640:QKB196641 QTX196640:QTX196641 RDT196640:RDT196641 RNP196640:RNP196641 RXL196640:RXL196641 SHH196640:SHH196641 SRD196640:SRD196641 TAZ196640:TAZ196641 TKV196640:TKV196641 TUR196640:TUR196641 UEN196640:UEN196641 UOJ196640:UOJ196641 UYF196640:UYF196641 VIB196640:VIB196641 VRX196640:VRX196641 WBT196640:WBT196641 WLP196640:WLP196641 WVL196640:WVL196641 D262176:D262177 IZ262176:IZ262177 SV262176:SV262177 ACR262176:ACR262177 AMN262176:AMN262177 AWJ262176:AWJ262177 BGF262176:BGF262177 BQB262176:BQB262177 BZX262176:BZX262177 CJT262176:CJT262177 CTP262176:CTP262177 DDL262176:DDL262177 DNH262176:DNH262177 DXD262176:DXD262177 EGZ262176:EGZ262177 EQV262176:EQV262177 FAR262176:FAR262177 FKN262176:FKN262177 FUJ262176:FUJ262177 GEF262176:GEF262177 GOB262176:GOB262177 GXX262176:GXX262177 HHT262176:HHT262177 HRP262176:HRP262177 IBL262176:IBL262177 ILH262176:ILH262177 IVD262176:IVD262177 JEZ262176:JEZ262177 JOV262176:JOV262177 JYR262176:JYR262177 KIN262176:KIN262177 KSJ262176:KSJ262177 LCF262176:LCF262177 LMB262176:LMB262177 LVX262176:LVX262177 MFT262176:MFT262177 MPP262176:MPP262177 MZL262176:MZL262177 NJH262176:NJH262177 NTD262176:NTD262177 OCZ262176:OCZ262177 OMV262176:OMV262177 OWR262176:OWR262177 PGN262176:PGN262177 PQJ262176:PQJ262177 QAF262176:QAF262177 QKB262176:QKB262177 QTX262176:QTX262177 RDT262176:RDT262177 RNP262176:RNP262177 RXL262176:RXL262177 SHH262176:SHH262177 SRD262176:SRD262177 TAZ262176:TAZ262177 TKV262176:TKV262177 TUR262176:TUR262177 UEN262176:UEN262177 UOJ262176:UOJ262177 UYF262176:UYF262177 VIB262176:VIB262177 VRX262176:VRX262177 WBT262176:WBT262177 WLP262176:WLP262177 WVL262176:WVL262177 D327712:D327713 IZ327712:IZ327713 SV327712:SV327713 ACR327712:ACR327713 AMN327712:AMN327713 AWJ327712:AWJ327713 BGF327712:BGF327713 BQB327712:BQB327713 BZX327712:BZX327713 CJT327712:CJT327713 CTP327712:CTP327713 DDL327712:DDL327713 DNH327712:DNH327713 DXD327712:DXD327713 EGZ327712:EGZ327713 EQV327712:EQV327713 FAR327712:FAR327713 FKN327712:FKN327713 FUJ327712:FUJ327713 GEF327712:GEF327713 GOB327712:GOB327713 GXX327712:GXX327713 HHT327712:HHT327713 HRP327712:HRP327713 IBL327712:IBL327713 ILH327712:ILH327713 IVD327712:IVD327713 JEZ327712:JEZ327713 JOV327712:JOV327713 JYR327712:JYR327713 KIN327712:KIN327713 KSJ327712:KSJ327713 LCF327712:LCF327713 LMB327712:LMB327713 LVX327712:LVX327713 MFT327712:MFT327713 MPP327712:MPP327713 MZL327712:MZL327713 NJH327712:NJH327713 NTD327712:NTD327713 OCZ327712:OCZ327713 OMV327712:OMV327713 OWR327712:OWR327713 PGN327712:PGN327713 PQJ327712:PQJ327713 QAF327712:QAF327713 QKB327712:QKB327713 QTX327712:QTX327713 RDT327712:RDT327713 RNP327712:RNP327713 RXL327712:RXL327713 SHH327712:SHH327713 SRD327712:SRD327713 TAZ327712:TAZ327713 TKV327712:TKV327713 TUR327712:TUR327713 UEN327712:UEN327713 UOJ327712:UOJ327713 UYF327712:UYF327713 VIB327712:VIB327713 VRX327712:VRX327713 WBT327712:WBT327713 WLP327712:WLP327713 WVL327712:WVL327713 D393248:D393249 IZ393248:IZ393249 SV393248:SV393249 ACR393248:ACR393249 AMN393248:AMN393249 AWJ393248:AWJ393249 BGF393248:BGF393249 BQB393248:BQB393249 BZX393248:BZX393249 CJT393248:CJT393249 CTP393248:CTP393249 DDL393248:DDL393249 DNH393248:DNH393249 DXD393248:DXD393249 EGZ393248:EGZ393249 EQV393248:EQV393249 FAR393248:FAR393249 FKN393248:FKN393249 FUJ393248:FUJ393249 GEF393248:GEF393249 GOB393248:GOB393249 GXX393248:GXX393249 HHT393248:HHT393249 HRP393248:HRP393249 IBL393248:IBL393249 ILH393248:ILH393249 IVD393248:IVD393249 JEZ393248:JEZ393249 JOV393248:JOV393249 JYR393248:JYR393249 KIN393248:KIN393249 KSJ393248:KSJ393249 LCF393248:LCF393249 LMB393248:LMB393249 LVX393248:LVX393249 MFT393248:MFT393249 MPP393248:MPP393249 MZL393248:MZL393249 NJH393248:NJH393249 NTD393248:NTD393249 OCZ393248:OCZ393249 OMV393248:OMV393249 OWR393248:OWR393249 PGN393248:PGN393249 PQJ393248:PQJ393249 QAF393248:QAF393249 QKB393248:QKB393249 QTX393248:QTX393249 RDT393248:RDT393249 RNP393248:RNP393249 RXL393248:RXL393249 SHH393248:SHH393249 SRD393248:SRD393249 TAZ393248:TAZ393249 TKV393248:TKV393249 TUR393248:TUR393249 UEN393248:UEN393249 UOJ393248:UOJ393249 UYF393248:UYF393249 VIB393248:VIB393249 VRX393248:VRX393249 WBT393248:WBT393249 WLP393248:WLP393249 WVL393248:WVL393249 D458784:D458785 IZ458784:IZ458785 SV458784:SV458785 ACR458784:ACR458785 AMN458784:AMN458785 AWJ458784:AWJ458785 BGF458784:BGF458785 BQB458784:BQB458785 BZX458784:BZX458785 CJT458784:CJT458785 CTP458784:CTP458785 DDL458784:DDL458785 DNH458784:DNH458785 DXD458784:DXD458785 EGZ458784:EGZ458785 EQV458784:EQV458785 FAR458784:FAR458785 FKN458784:FKN458785 FUJ458784:FUJ458785 GEF458784:GEF458785 GOB458784:GOB458785 GXX458784:GXX458785 HHT458784:HHT458785 HRP458784:HRP458785 IBL458784:IBL458785 ILH458784:ILH458785 IVD458784:IVD458785 JEZ458784:JEZ458785 JOV458784:JOV458785 JYR458784:JYR458785 KIN458784:KIN458785 KSJ458784:KSJ458785 LCF458784:LCF458785 LMB458784:LMB458785 LVX458784:LVX458785 MFT458784:MFT458785 MPP458784:MPP458785 MZL458784:MZL458785 NJH458784:NJH458785 NTD458784:NTD458785 OCZ458784:OCZ458785 OMV458784:OMV458785 OWR458784:OWR458785 PGN458784:PGN458785 PQJ458784:PQJ458785 QAF458784:QAF458785 QKB458784:QKB458785 QTX458784:QTX458785 RDT458784:RDT458785 RNP458784:RNP458785 RXL458784:RXL458785 SHH458784:SHH458785 SRD458784:SRD458785 TAZ458784:TAZ458785 TKV458784:TKV458785 TUR458784:TUR458785 UEN458784:UEN458785 UOJ458784:UOJ458785 UYF458784:UYF458785 VIB458784:VIB458785 VRX458784:VRX458785 WBT458784:WBT458785 WLP458784:WLP458785 WVL458784:WVL458785 D524320:D524321 IZ524320:IZ524321 SV524320:SV524321 ACR524320:ACR524321 AMN524320:AMN524321 AWJ524320:AWJ524321 BGF524320:BGF524321 BQB524320:BQB524321 BZX524320:BZX524321 CJT524320:CJT524321 CTP524320:CTP524321 DDL524320:DDL524321 DNH524320:DNH524321 DXD524320:DXD524321 EGZ524320:EGZ524321 EQV524320:EQV524321 FAR524320:FAR524321 FKN524320:FKN524321 FUJ524320:FUJ524321 GEF524320:GEF524321 GOB524320:GOB524321 GXX524320:GXX524321 HHT524320:HHT524321 HRP524320:HRP524321 IBL524320:IBL524321 ILH524320:ILH524321 IVD524320:IVD524321 JEZ524320:JEZ524321 JOV524320:JOV524321 JYR524320:JYR524321 KIN524320:KIN524321 KSJ524320:KSJ524321 LCF524320:LCF524321 LMB524320:LMB524321 LVX524320:LVX524321 MFT524320:MFT524321 MPP524320:MPP524321 MZL524320:MZL524321 NJH524320:NJH524321 NTD524320:NTD524321 OCZ524320:OCZ524321 OMV524320:OMV524321 OWR524320:OWR524321 PGN524320:PGN524321 PQJ524320:PQJ524321 QAF524320:QAF524321 QKB524320:QKB524321 QTX524320:QTX524321 RDT524320:RDT524321 RNP524320:RNP524321 RXL524320:RXL524321 SHH524320:SHH524321 SRD524320:SRD524321 TAZ524320:TAZ524321 TKV524320:TKV524321 TUR524320:TUR524321 UEN524320:UEN524321 UOJ524320:UOJ524321 UYF524320:UYF524321 VIB524320:VIB524321 VRX524320:VRX524321 WBT524320:WBT524321 WLP524320:WLP524321 WVL524320:WVL524321 D589856:D589857 IZ589856:IZ589857 SV589856:SV589857 ACR589856:ACR589857 AMN589856:AMN589857 AWJ589856:AWJ589857 BGF589856:BGF589857 BQB589856:BQB589857 BZX589856:BZX589857 CJT589856:CJT589857 CTP589856:CTP589857 DDL589856:DDL589857 DNH589856:DNH589857 DXD589856:DXD589857 EGZ589856:EGZ589857 EQV589856:EQV589857 FAR589856:FAR589857 FKN589856:FKN589857 FUJ589856:FUJ589857 GEF589856:GEF589857 GOB589856:GOB589857 GXX589856:GXX589857 HHT589856:HHT589857 HRP589856:HRP589857 IBL589856:IBL589857 ILH589856:ILH589857 IVD589856:IVD589857 JEZ589856:JEZ589857 JOV589856:JOV589857 JYR589856:JYR589857 KIN589856:KIN589857 KSJ589856:KSJ589857 LCF589856:LCF589857 LMB589856:LMB589857 LVX589856:LVX589857 MFT589856:MFT589857 MPP589856:MPP589857 MZL589856:MZL589857 NJH589856:NJH589857 NTD589856:NTD589857 OCZ589856:OCZ589857 OMV589856:OMV589857 OWR589856:OWR589857 PGN589856:PGN589857 PQJ589856:PQJ589857 QAF589856:QAF589857 QKB589856:QKB589857 QTX589856:QTX589857 RDT589856:RDT589857 RNP589856:RNP589857 RXL589856:RXL589857 SHH589856:SHH589857 SRD589856:SRD589857 TAZ589856:TAZ589857 TKV589856:TKV589857 TUR589856:TUR589857 UEN589856:UEN589857 UOJ589856:UOJ589857 UYF589856:UYF589857 VIB589856:VIB589857 VRX589856:VRX589857 WBT589856:WBT589857 WLP589856:WLP589857 WVL589856:WVL589857 D655392:D655393 IZ655392:IZ655393 SV655392:SV655393 ACR655392:ACR655393 AMN655392:AMN655393 AWJ655392:AWJ655393 BGF655392:BGF655393 BQB655392:BQB655393 BZX655392:BZX655393 CJT655392:CJT655393 CTP655392:CTP655393 DDL655392:DDL655393 DNH655392:DNH655393 DXD655392:DXD655393 EGZ655392:EGZ655393 EQV655392:EQV655393 FAR655392:FAR655393 FKN655392:FKN655393 FUJ655392:FUJ655393 GEF655392:GEF655393 GOB655392:GOB655393 GXX655392:GXX655393 HHT655392:HHT655393 HRP655392:HRP655393 IBL655392:IBL655393 ILH655392:ILH655393 IVD655392:IVD655393 JEZ655392:JEZ655393 JOV655392:JOV655393 JYR655392:JYR655393 KIN655392:KIN655393 KSJ655392:KSJ655393 LCF655392:LCF655393 LMB655392:LMB655393 LVX655392:LVX655393 MFT655392:MFT655393 MPP655392:MPP655393 MZL655392:MZL655393 NJH655392:NJH655393 NTD655392:NTD655393 OCZ655392:OCZ655393 OMV655392:OMV655393 OWR655392:OWR655393 PGN655392:PGN655393 PQJ655392:PQJ655393 QAF655392:QAF655393 QKB655392:QKB655393 QTX655392:QTX655393 RDT655392:RDT655393 RNP655392:RNP655393 RXL655392:RXL655393 SHH655392:SHH655393 SRD655392:SRD655393 TAZ655392:TAZ655393 TKV655392:TKV655393 TUR655392:TUR655393 UEN655392:UEN655393 UOJ655392:UOJ655393 UYF655392:UYF655393 VIB655392:VIB655393 VRX655392:VRX655393 WBT655392:WBT655393 WLP655392:WLP655393 WVL655392:WVL655393 D720928:D720929 IZ720928:IZ720929 SV720928:SV720929 ACR720928:ACR720929 AMN720928:AMN720929 AWJ720928:AWJ720929 BGF720928:BGF720929 BQB720928:BQB720929 BZX720928:BZX720929 CJT720928:CJT720929 CTP720928:CTP720929 DDL720928:DDL720929 DNH720928:DNH720929 DXD720928:DXD720929 EGZ720928:EGZ720929 EQV720928:EQV720929 FAR720928:FAR720929 FKN720928:FKN720929 FUJ720928:FUJ720929 GEF720928:GEF720929 GOB720928:GOB720929 GXX720928:GXX720929 HHT720928:HHT720929 HRP720928:HRP720929 IBL720928:IBL720929 ILH720928:ILH720929 IVD720928:IVD720929 JEZ720928:JEZ720929 JOV720928:JOV720929 JYR720928:JYR720929 KIN720928:KIN720929 KSJ720928:KSJ720929 LCF720928:LCF720929 LMB720928:LMB720929 LVX720928:LVX720929 MFT720928:MFT720929 MPP720928:MPP720929 MZL720928:MZL720929 NJH720928:NJH720929 NTD720928:NTD720929 OCZ720928:OCZ720929 OMV720928:OMV720929 OWR720928:OWR720929 PGN720928:PGN720929 PQJ720928:PQJ720929 QAF720928:QAF720929 QKB720928:QKB720929 QTX720928:QTX720929 RDT720928:RDT720929 RNP720928:RNP720929 RXL720928:RXL720929 SHH720928:SHH720929 SRD720928:SRD720929 TAZ720928:TAZ720929 TKV720928:TKV720929 TUR720928:TUR720929 UEN720928:UEN720929 UOJ720928:UOJ720929 UYF720928:UYF720929 VIB720928:VIB720929 VRX720928:VRX720929 WBT720928:WBT720929 WLP720928:WLP720929 WVL720928:WVL720929 D786464:D786465 IZ786464:IZ786465 SV786464:SV786465 ACR786464:ACR786465 AMN786464:AMN786465 AWJ786464:AWJ786465 BGF786464:BGF786465 BQB786464:BQB786465 BZX786464:BZX786465 CJT786464:CJT786465 CTP786464:CTP786465 DDL786464:DDL786465 DNH786464:DNH786465 DXD786464:DXD786465 EGZ786464:EGZ786465 EQV786464:EQV786465 FAR786464:FAR786465 FKN786464:FKN786465 FUJ786464:FUJ786465 GEF786464:GEF786465 GOB786464:GOB786465 GXX786464:GXX786465 HHT786464:HHT786465 HRP786464:HRP786465 IBL786464:IBL786465 ILH786464:ILH786465 IVD786464:IVD786465 JEZ786464:JEZ786465 JOV786464:JOV786465 JYR786464:JYR786465 KIN786464:KIN786465 KSJ786464:KSJ786465 LCF786464:LCF786465 LMB786464:LMB786465 LVX786464:LVX786465 MFT786464:MFT786465 MPP786464:MPP786465 MZL786464:MZL786465 NJH786464:NJH786465 NTD786464:NTD786465 OCZ786464:OCZ786465 OMV786464:OMV786465 OWR786464:OWR786465 PGN786464:PGN786465 PQJ786464:PQJ786465 QAF786464:QAF786465 QKB786464:QKB786465 QTX786464:QTX786465 RDT786464:RDT786465 RNP786464:RNP786465 RXL786464:RXL786465 SHH786464:SHH786465 SRD786464:SRD786465 TAZ786464:TAZ786465 TKV786464:TKV786465 TUR786464:TUR786465 UEN786464:UEN786465 UOJ786464:UOJ786465 UYF786464:UYF786465 VIB786464:VIB786465 VRX786464:VRX786465 WBT786464:WBT786465 WLP786464:WLP786465 WVL786464:WVL786465 D852000:D852001 IZ852000:IZ852001 SV852000:SV852001 ACR852000:ACR852001 AMN852000:AMN852001 AWJ852000:AWJ852001 BGF852000:BGF852001 BQB852000:BQB852001 BZX852000:BZX852001 CJT852000:CJT852001 CTP852000:CTP852001 DDL852000:DDL852001 DNH852000:DNH852001 DXD852000:DXD852001 EGZ852000:EGZ852001 EQV852000:EQV852001 FAR852000:FAR852001 FKN852000:FKN852001 FUJ852000:FUJ852001 GEF852000:GEF852001 GOB852000:GOB852001 GXX852000:GXX852001 HHT852000:HHT852001 HRP852000:HRP852001 IBL852000:IBL852001 ILH852000:ILH852001 IVD852000:IVD852001 JEZ852000:JEZ852001 JOV852000:JOV852001 JYR852000:JYR852001 KIN852000:KIN852001 KSJ852000:KSJ852001 LCF852000:LCF852001 LMB852000:LMB852001 LVX852000:LVX852001 MFT852000:MFT852001 MPP852000:MPP852001 MZL852000:MZL852001 NJH852000:NJH852001 NTD852000:NTD852001 OCZ852000:OCZ852001 OMV852000:OMV852001 OWR852000:OWR852001 PGN852000:PGN852001 PQJ852000:PQJ852001 QAF852000:QAF852001 QKB852000:QKB852001 QTX852000:QTX852001 RDT852000:RDT852001 RNP852000:RNP852001 RXL852000:RXL852001 SHH852000:SHH852001 SRD852000:SRD852001 TAZ852000:TAZ852001 TKV852000:TKV852001 TUR852000:TUR852001 UEN852000:UEN852001 UOJ852000:UOJ852001 UYF852000:UYF852001 VIB852000:VIB852001 VRX852000:VRX852001 WBT852000:WBT852001 WLP852000:WLP852001 WVL852000:WVL852001 D917536:D917537 IZ917536:IZ917537 SV917536:SV917537 ACR917536:ACR917537 AMN917536:AMN917537 AWJ917536:AWJ917537 BGF917536:BGF917537 BQB917536:BQB917537 BZX917536:BZX917537 CJT917536:CJT917537 CTP917536:CTP917537 DDL917536:DDL917537 DNH917536:DNH917537 DXD917536:DXD917537 EGZ917536:EGZ917537 EQV917536:EQV917537 FAR917536:FAR917537 FKN917536:FKN917537 FUJ917536:FUJ917537 GEF917536:GEF917537 GOB917536:GOB917537 GXX917536:GXX917537 HHT917536:HHT917537 HRP917536:HRP917537 IBL917536:IBL917537 ILH917536:ILH917537 IVD917536:IVD917537 JEZ917536:JEZ917537 JOV917536:JOV917537 JYR917536:JYR917537 KIN917536:KIN917537 KSJ917536:KSJ917537 LCF917536:LCF917537 LMB917536:LMB917537 LVX917536:LVX917537 MFT917536:MFT917537 MPP917536:MPP917537 MZL917536:MZL917537 NJH917536:NJH917537 NTD917536:NTD917537 OCZ917536:OCZ917537 OMV917536:OMV917537 OWR917536:OWR917537 PGN917536:PGN917537 PQJ917536:PQJ917537 QAF917536:QAF917537 QKB917536:QKB917537 QTX917536:QTX917537 RDT917536:RDT917537 RNP917536:RNP917537 RXL917536:RXL917537 SHH917536:SHH917537 SRD917536:SRD917537 TAZ917536:TAZ917537 TKV917536:TKV917537 TUR917536:TUR917537 UEN917536:UEN917537 UOJ917536:UOJ917537 UYF917536:UYF917537 VIB917536:VIB917537 VRX917536:VRX917537 WBT917536:WBT917537 WLP917536:WLP917537 WVL917536:WVL917537 D983072:D983073 IZ983072:IZ983073 SV983072:SV983073 ACR983072:ACR983073 AMN983072:AMN983073 AWJ983072:AWJ983073 BGF983072:BGF983073 BQB983072:BQB983073 BZX983072:BZX983073 CJT983072:CJT983073 CTP983072:CTP983073 DDL983072:DDL983073 DNH983072:DNH983073 DXD983072:DXD983073 EGZ983072:EGZ983073 EQV983072:EQV983073 FAR983072:FAR983073 FKN983072:FKN983073 FUJ983072:FUJ983073 GEF983072:GEF983073 GOB983072:GOB983073 GXX983072:GXX983073 HHT983072:HHT983073 HRP983072:HRP983073 IBL983072:IBL983073 ILH983072:ILH983073 IVD983072:IVD983073 JEZ983072:JEZ983073 JOV983072:JOV983073 JYR983072:JYR983073 KIN983072:KIN983073 KSJ983072:KSJ983073 LCF983072:LCF983073 LMB983072:LMB983073 LVX983072:LVX983073 MFT983072:MFT983073 MPP983072:MPP983073 MZL983072:MZL983073 NJH983072:NJH983073 NTD983072:NTD983073 OCZ983072:OCZ983073 OMV983072:OMV983073 OWR983072:OWR983073 PGN983072:PGN983073 PQJ983072:PQJ983073 QAF983072:QAF983073 QKB983072:QKB983073 QTX983072:QTX983073 RDT983072:RDT983073 RNP983072:RNP983073 RXL983072:RXL983073 SHH983072:SHH983073 SRD983072:SRD983073 TAZ983072:TAZ983073 TKV983072:TKV983073 TUR983072:TUR983073 UEN983072:UEN983073 UOJ983072:UOJ983073 UYF983072:UYF983073 VIB983072:VIB983073 VRX983072:VRX983073 WBT983072:WBT983073 WLP983072:WLP983073 WVL983072:WVL983073" xr:uid="{95C63198-AC2A-4123-BE45-CCE7ACFF8FDA}"/>
  </dataValidations>
  <hyperlinks>
    <hyperlink ref="G5" r:id="rId1" xr:uid="{761B8B4A-8575-4573-9D8E-01BE99D97582}"/>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69E3C-DBD2-4BCA-853C-E653D092FAA5}">
  <dimension ref="A1:P21"/>
  <sheetViews>
    <sheetView zoomScale="90" zoomScaleNormal="90" workbookViewId="0">
      <selection activeCell="A4" sqref="A4:B5"/>
    </sheetView>
  </sheetViews>
  <sheetFormatPr baseColWidth="10" defaultRowHeight="15" x14ac:dyDescent="0.25"/>
  <sheetData>
    <row r="1" spans="1:16" ht="15.75" thickBot="1" x14ac:dyDescent="0.3"/>
    <row r="2" spans="1:16" ht="15" customHeight="1" thickBot="1" x14ac:dyDescent="0.3">
      <c r="A2" s="218" t="s">
        <v>66</v>
      </c>
      <c r="B2" s="219"/>
      <c r="C2" s="219"/>
      <c r="D2" s="220"/>
      <c r="E2" s="71"/>
      <c r="F2" s="218" t="s">
        <v>71</v>
      </c>
      <c r="G2" s="219"/>
      <c r="H2" s="219"/>
      <c r="I2" s="220"/>
    </row>
    <row r="3" spans="1:16" ht="15.75" customHeight="1" thickBot="1" x14ac:dyDescent="0.3">
      <c r="A3" s="221"/>
      <c r="B3" s="222"/>
      <c r="C3" s="222"/>
      <c r="D3" s="223"/>
      <c r="E3" s="71"/>
      <c r="F3" s="221"/>
      <c r="G3" s="222"/>
      <c r="H3" s="222"/>
      <c r="I3" s="223"/>
      <c r="K3" s="73" t="s">
        <v>66</v>
      </c>
      <c r="L3" s="183" t="s">
        <v>68</v>
      </c>
      <c r="M3" s="184"/>
      <c r="N3" s="183" t="s">
        <v>69</v>
      </c>
      <c r="O3" s="184"/>
    </row>
    <row r="4" spans="1:16" x14ac:dyDescent="0.25">
      <c r="A4" s="214"/>
      <c r="B4" s="215"/>
      <c r="C4" s="214"/>
      <c r="D4" s="215"/>
      <c r="E4" s="182"/>
      <c r="F4" s="214"/>
      <c r="G4" s="215"/>
      <c r="H4" s="214"/>
      <c r="I4" s="215"/>
      <c r="K4" s="205">
        <v>50</v>
      </c>
      <c r="L4" s="185">
        <v>0.5</v>
      </c>
      <c r="M4" s="186"/>
      <c r="N4" s="191">
        <f>L4*K4/100</f>
        <v>0.25</v>
      </c>
      <c r="O4" s="192"/>
    </row>
    <row r="5" spans="1:16" ht="15.75" thickBot="1" x14ac:dyDescent="0.3">
      <c r="A5" s="216"/>
      <c r="B5" s="217"/>
      <c r="C5" s="216"/>
      <c r="D5" s="217"/>
      <c r="E5" s="182"/>
      <c r="F5" s="216"/>
      <c r="G5" s="217"/>
      <c r="H5" s="216"/>
      <c r="I5" s="217"/>
      <c r="K5" s="206"/>
      <c r="L5" s="187"/>
      <c r="M5" s="188"/>
      <c r="N5" s="193"/>
      <c r="O5" s="194"/>
    </row>
    <row r="6" spans="1:16" ht="15.75" thickBot="1" x14ac:dyDescent="0.3">
      <c r="A6" s="214"/>
      <c r="B6" s="215"/>
      <c r="C6" s="214"/>
      <c r="D6" s="215"/>
      <c r="E6" s="182"/>
      <c r="F6" s="214"/>
      <c r="G6" s="215"/>
      <c r="H6" s="214"/>
      <c r="I6" s="215"/>
      <c r="K6" s="207"/>
      <c r="L6" s="189"/>
      <c r="M6" s="190"/>
      <c r="N6" s="195"/>
      <c r="O6" s="196"/>
    </row>
    <row r="7" spans="1:16" ht="15.75" thickBot="1" x14ac:dyDescent="0.3">
      <c r="A7" s="216"/>
      <c r="B7" s="217"/>
      <c r="C7" s="216"/>
      <c r="D7" s="217"/>
      <c r="E7" s="182"/>
      <c r="F7" s="216"/>
      <c r="G7" s="217"/>
      <c r="H7" s="216"/>
      <c r="I7" s="217"/>
    </row>
    <row r="8" spans="1:16" ht="15.75" thickBot="1" x14ac:dyDescent="0.3">
      <c r="A8" s="214"/>
      <c r="B8" s="215"/>
      <c r="C8" s="214"/>
      <c r="D8" s="215"/>
      <c r="E8" s="182"/>
      <c r="F8" s="214"/>
      <c r="G8" s="215"/>
      <c r="H8" s="214"/>
      <c r="I8" s="215"/>
      <c r="K8" s="208" t="s">
        <v>70</v>
      </c>
      <c r="L8" s="209"/>
      <c r="M8" s="210"/>
    </row>
    <row r="9" spans="1:16" ht="15.75" thickBot="1" x14ac:dyDescent="0.3">
      <c r="A9" s="216"/>
      <c r="B9" s="217"/>
      <c r="C9" s="216"/>
      <c r="D9" s="217"/>
      <c r="E9" s="182"/>
      <c r="F9" s="216"/>
      <c r="G9" s="217"/>
      <c r="H9" s="216"/>
      <c r="I9" s="217"/>
      <c r="J9" s="74"/>
      <c r="K9" s="211"/>
      <c r="L9" s="212"/>
      <c r="M9" s="213"/>
      <c r="P9" s="78" t="s">
        <v>72</v>
      </c>
    </row>
    <row r="10" spans="1:16" ht="15.75" thickBot="1" x14ac:dyDescent="0.3">
      <c r="A10" s="214"/>
      <c r="B10" s="215"/>
      <c r="C10" s="214"/>
      <c r="D10" s="215"/>
      <c r="E10" s="182"/>
      <c r="F10" s="214"/>
      <c r="G10" s="215"/>
      <c r="H10" s="214"/>
      <c r="I10" s="215"/>
      <c r="K10" s="75">
        <v>500</v>
      </c>
      <c r="L10" s="72"/>
      <c r="M10" s="76">
        <v>3500</v>
      </c>
    </row>
    <row r="11" spans="1:16" ht="15.75" thickBot="1" x14ac:dyDescent="0.3">
      <c r="A11" s="216"/>
      <c r="B11" s="217"/>
      <c r="C11" s="216"/>
      <c r="D11" s="217"/>
      <c r="E11" s="182"/>
      <c r="F11" s="216"/>
      <c r="G11" s="217"/>
      <c r="H11" s="216"/>
      <c r="I11" s="217"/>
      <c r="M11" s="70"/>
      <c r="N11" s="70"/>
    </row>
    <row r="12" spans="1:16" ht="16.5" thickBot="1" x14ac:dyDescent="0.3">
      <c r="A12" s="214"/>
      <c r="B12" s="215"/>
      <c r="C12" s="214"/>
      <c r="D12" s="215"/>
      <c r="E12" s="182"/>
      <c r="F12" s="214"/>
      <c r="G12" s="215"/>
      <c r="H12" s="214"/>
      <c r="I12" s="215"/>
      <c r="K12" s="77">
        <v>250</v>
      </c>
      <c r="L12" s="72"/>
      <c r="M12" s="73">
        <f>K12*M10/K10</f>
        <v>1750</v>
      </c>
      <c r="N12" s="73">
        <f>M12/7</f>
        <v>250</v>
      </c>
    </row>
    <row r="13" spans="1:16" ht="15.75" thickBot="1" x14ac:dyDescent="0.3">
      <c r="A13" s="216"/>
      <c r="B13" s="217"/>
      <c r="C13" s="216"/>
      <c r="D13" s="217"/>
      <c r="E13" s="182"/>
      <c r="F13" s="216"/>
      <c r="G13" s="217"/>
      <c r="H13" s="216"/>
      <c r="I13" s="217"/>
    </row>
    <row r="14" spans="1:16" x14ac:dyDescent="0.25">
      <c r="A14" s="214"/>
      <c r="B14" s="215"/>
      <c r="C14" s="214"/>
      <c r="D14" s="215"/>
      <c r="E14" s="182"/>
      <c r="F14" s="214"/>
      <c r="G14" s="215"/>
      <c r="H14" s="214"/>
      <c r="I14" s="215"/>
    </row>
    <row r="15" spans="1:16" ht="15.75" thickBot="1" x14ac:dyDescent="0.3">
      <c r="A15" s="216"/>
      <c r="B15" s="217"/>
      <c r="C15" s="216"/>
      <c r="D15" s="217"/>
      <c r="E15" s="182"/>
      <c r="F15" s="216"/>
      <c r="G15" s="217"/>
      <c r="H15" s="216"/>
      <c r="I15" s="217"/>
    </row>
    <row r="16" spans="1:16" x14ac:dyDescent="0.25">
      <c r="A16" s="214"/>
      <c r="B16" s="215"/>
      <c r="C16" s="214"/>
      <c r="D16" s="215"/>
      <c r="E16" s="182"/>
      <c r="F16" s="214"/>
      <c r="G16" s="215"/>
      <c r="H16" s="214"/>
      <c r="I16" s="215"/>
    </row>
    <row r="17" spans="1:9" ht="15.75" thickBot="1" x14ac:dyDescent="0.3">
      <c r="A17" s="216"/>
      <c r="B17" s="217"/>
      <c r="C17" s="216"/>
      <c r="D17" s="217"/>
      <c r="E17" s="182"/>
      <c r="F17" s="216"/>
      <c r="G17" s="217"/>
      <c r="H17" s="216"/>
      <c r="I17" s="217"/>
    </row>
    <row r="18" spans="1:9" x14ac:dyDescent="0.25">
      <c r="A18" s="197" t="s">
        <v>67</v>
      </c>
      <c r="B18" s="198"/>
      <c r="C18" s="197" t="s">
        <v>67</v>
      </c>
      <c r="D18" s="198"/>
      <c r="F18" s="197" t="s">
        <v>67</v>
      </c>
      <c r="G18" s="198"/>
      <c r="H18" s="197" t="s">
        <v>67</v>
      </c>
      <c r="I18" s="198"/>
    </row>
    <row r="19" spans="1:9" ht="15.75" thickBot="1" x14ac:dyDescent="0.3">
      <c r="A19" s="199"/>
      <c r="B19" s="200"/>
      <c r="C19" s="199"/>
      <c r="D19" s="200"/>
      <c r="F19" s="199"/>
      <c r="G19" s="200"/>
      <c r="H19" s="199"/>
      <c r="I19" s="200"/>
    </row>
    <row r="20" spans="1:9" x14ac:dyDescent="0.25">
      <c r="A20" s="201" t="e">
        <f>AVERAGE(A4:B17 )</f>
        <v>#DIV/0!</v>
      </c>
      <c r="B20" s="202"/>
      <c r="C20" s="201" t="e">
        <f>AVERAGE(C4:D17)</f>
        <v>#DIV/0!</v>
      </c>
      <c r="D20" s="202"/>
      <c r="F20" s="201" t="e">
        <f>AVERAGE(F4:G17)</f>
        <v>#DIV/0!</v>
      </c>
      <c r="G20" s="202"/>
      <c r="H20" s="201" t="e">
        <f>AVERAGE(H4:I17)</f>
        <v>#DIV/0!</v>
      </c>
      <c r="I20" s="202"/>
    </row>
    <row r="21" spans="1:9" ht="15.75" thickBot="1" x14ac:dyDescent="0.3">
      <c r="A21" s="203"/>
      <c r="B21" s="204"/>
      <c r="C21" s="203"/>
      <c r="D21" s="204"/>
      <c r="F21" s="203"/>
      <c r="G21" s="204"/>
      <c r="H21" s="203"/>
      <c r="I21" s="204"/>
    </row>
  </sheetData>
  <mergeCells count="51">
    <mergeCell ref="A2:D3"/>
    <mergeCell ref="C14:D15"/>
    <mergeCell ref="C16:D17"/>
    <mergeCell ref="C18:D19"/>
    <mergeCell ref="A4:B5"/>
    <mergeCell ref="A6:B7"/>
    <mergeCell ref="A8:B9"/>
    <mergeCell ref="A10:B11"/>
    <mergeCell ref="A12:B13"/>
    <mergeCell ref="A14:B15"/>
    <mergeCell ref="A16:B17"/>
    <mergeCell ref="A20:B21"/>
    <mergeCell ref="C20:D21"/>
    <mergeCell ref="F2:I3"/>
    <mergeCell ref="F4:G5"/>
    <mergeCell ref="H4:I5"/>
    <mergeCell ref="F6:G7"/>
    <mergeCell ref="H6:I7"/>
    <mergeCell ref="F8:G9"/>
    <mergeCell ref="H8:I9"/>
    <mergeCell ref="F10:G11"/>
    <mergeCell ref="A18:B19"/>
    <mergeCell ref="C4:D5"/>
    <mergeCell ref="C6:D7"/>
    <mergeCell ref="C8:D9"/>
    <mergeCell ref="C10:D11"/>
    <mergeCell ref="C12:D13"/>
    <mergeCell ref="F20:G21"/>
    <mergeCell ref="H20:I21"/>
    <mergeCell ref="K4:K6"/>
    <mergeCell ref="K8:M9"/>
    <mergeCell ref="H10:I11"/>
    <mergeCell ref="F12:G13"/>
    <mergeCell ref="H12:I13"/>
    <mergeCell ref="F14:G15"/>
    <mergeCell ref="H14:I15"/>
    <mergeCell ref="F16:G17"/>
    <mergeCell ref="H16:I17"/>
    <mergeCell ref="L3:M3"/>
    <mergeCell ref="N3:O3"/>
    <mergeCell ref="L4:M6"/>
    <mergeCell ref="N4:O6"/>
    <mergeCell ref="F18:G19"/>
    <mergeCell ref="H18:I19"/>
    <mergeCell ref="E16:E17"/>
    <mergeCell ref="E4:E5"/>
    <mergeCell ref="E6:E7"/>
    <mergeCell ref="E8:E9"/>
    <mergeCell ref="E10:E11"/>
    <mergeCell ref="E12:E13"/>
    <mergeCell ref="E14:E15"/>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INTRO PESO</vt:lpstr>
      <vt:lpstr>EVALUACIÓN PESO</vt:lpstr>
      <vt:lpstr>CÁLCULOS METABOLISMO</vt:lpstr>
      <vt:lpstr>ENCONTRAR MANTENIMIENTO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Moreno Sanchèz</dc:creator>
  <cp:lastModifiedBy>joseph Moreno Sanchèz</cp:lastModifiedBy>
  <dcterms:created xsi:type="dcterms:W3CDTF">2021-10-15T07:38:09Z</dcterms:created>
  <dcterms:modified xsi:type="dcterms:W3CDTF">2021-10-30T16:17:05Z</dcterms:modified>
</cp:coreProperties>
</file>